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60" activeTab="0"/>
  </bookViews>
  <sheets>
    <sheet name="Per la prossima Estrazione" sheetId="1" r:id="rId1"/>
    <sheet name="Lotto10" sheetId="2" r:id="rId2"/>
    <sheet name="Ritardi" sheetId="3" r:id="rId3"/>
    <sheet name="Lotto_10" sheetId="4" r:id="rId4"/>
    <sheet name="Ritardi1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<sst xmlns="http://schemas.openxmlformats.org/spreadsheetml/2006/main" count="3322" uniqueCount="123">
  <si>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</si>
  <si>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</si>
  <si>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</si>
  <si>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</si>
  <si>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</si>
  <si>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</si>
  <si>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</si>
  <si>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</si>
  <si>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</si>
  <si>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</si>
  <si>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</si>
  <si>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</si>
  <si>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</si>
  <si>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</si>
  <si>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</si>
  <si>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</si>
  <si>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</si>
  <si>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</si>
  <si>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</si>
  <si>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</si>
  <si>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</si>
  <si>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</si>
  <si>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</si>
  <si>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</si>
  <si>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</si>
  <si>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</si>
  <si>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</si>
  <si>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</si>
  <si>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</si>
  <si>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</si>
  <si>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</si>
  <si>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</si>
  <si>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</si>
  <si>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</si>
  <si>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</si>
  <si>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</si>
  <si>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</si>
  <si>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</si>
  <si>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</si>
  <si>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</si>
  <si>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</si>
  <si>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</si>
  <si>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</si>
  <si>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</si>
  <si>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</si>
  <si>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</si>
  <si>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</si>
  <si>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</si>
  <si>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</si>
  <si>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</si>
  <si>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</si>
  <si>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</si>
  <si>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</si>
  <si>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</si>
  <si>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</si>
  <si>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</si>
  <si>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</si>
  <si>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</si>
  <si>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</si>
  <si>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</si>
  <si>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</si>
  <si>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</si>
  <si>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</si>
  <si>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</si>
  <si>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</si>
  <si>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</si>
  <si>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</si>
  <si>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</si>
  <si>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</si>
  <si>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</si>
  <si>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</si>
  <si>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</si>
  <si>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</si>
  <si>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</si>
  <si>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</si>
  <si>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</si>
  <si>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</si>
  <si>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</si>
  <si>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</si>
  <si>
    <t>13 14</t>
  </si>
  <si>
    <t>8 9</t>
  </si>
  <si>
    <t>11 14</t>
  </si>
  <si>
    <t>7 8+</t>
  </si>
  <si>
    <t>1 2+</t>
  </si>
  <si>
    <t>51 54</t>
  </si>
  <si>
    <t>14 15</t>
  </si>
  <si>
    <t>54 55</t>
  </si>
  <si>
    <t>47 48</t>
  </si>
  <si>
    <t>81 82</t>
  </si>
  <si>
    <t>Cinquine</t>
  </si>
  <si>
    <t>Quindicine</t>
  </si>
  <si>
    <t>Trentine</t>
  </si>
  <si>
    <t>TOT</t>
  </si>
  <si>
    <t>0a5</t>
  </si>
  <si>
    <t>81 83</t>
  </si>
  <si>
    <t>Media 1,11</t>
  </si>
  <si>
    <t>Media 3,33</t>
  </si>
  <si>
    <t>Media 6,66</t>
  </si>
  <si>
    <t>46 47</t>
  </si>
  <si>
    <t>79 78</t>
  </si>
  <si>
    <t>79 46</t>
  </si>
  <si>
    <t>Coefficiente</t>
  </si>
  <si>
    <t>Capitale</t>
  </si>
  <si>
    <t>Totale</t>
  </si>
  <si>
    <t>Vincita</t>
  </si>
  <si>
    <t>Percentuale</t>
  </si>
  <si>
    <t>di vincita</t>
  </si>
  <si>
    <t>investito</t>
  </si>
  <si>
    <t>giocata</t>
  </si>
  <si>
    <t>Lorda</t>
  </si>
  <si>
    <t>Netta</t>
  </si>
  <si>
    <t>di guadagno</t>
  </si>
  <si>
    <t>Calcolato - 10% per tentativo di ambo</t>
  </si>
  <si>
    <t>10eLotto 1 numero</t>
  </si>
  <si>
    <t>Colpo</t>
  </si>
  <si>
    <t>Lotto 3 Numeri</t>
  </si>
  <si>
    <t>Lotto 2 Numeri</t>
  </si>
  <si>
    <t>52 54</t>
  </si>
  <si>
    <t>53 54</t>
  </si>
  <si>
    <t>55 54</t>
  </si>
  <si>
    <t>55 53</t>
  </si>
  <si>
    <t>55 51</t>
  </si>
  <si>
    <t>55 52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</si>
</sst>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6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6" fillId="12" borderId="39" xfId="0" applyFont="1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1" xfId="0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0" fontId="20" fillId="0" borderId="42" xfId="0" applyNumberFormat="1" applyFont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11" borderId="42" xfId="0" applyFont="1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2:F32"/>
  <sheetViews>
    <sheetView tabSelected="1" zoomScale="145" zoomScaleNormal="145" workbookViewId="0" topLeftCell="A18">
      <selection activeCell="A33" sqref="A33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6" width="7.57421875" style="1" customWidth="1"/>
    <col min="7" max="16384" width="9.140625" style="1" customWidth="1"/>
  </cols>
  <sheetData>
    <row r="2" spans="2:6" ht="12.75">
      <c r="B2" s="1" t="s">
        <v>75</v>
      </c>
      <c r="C2" s="1" t="s">
        <v>65</v>
      </c>
      <c r="D2" s="1" t="s">
        <v>66</v>
      </c>
      <c r="E2" s="1" t="s">
        <v>67</v>
      </c>
      <c r="F2" s="1" t="s">
        <v>69</v>
      </c>
    </row>
    <row r="3" spans="1:6" ht="15.75">
      <c r="A3" s="80">
        <v>44828</v>
      </c>
      <c r="B3" s="81">
        <v>52</v>
      </c>
      <c r="C3" s="1" t="s">
        <v>63</v>
      </c>
      <c r="D3" s="1" t="s">
        <v>64</v>
      </c>
      <c r="E3" s="81" t="s">
        <v>70</v>
      </c>
      <c r="F3" s="1" t="s">
        <v>68</v>
      </c>
    </row>
    <row r="4" spans="1:6" ht="15.75">
      <c r="A4" s="80">
        <v>44838</v>
      </c>
      <c r="B4" s="1">
        <v>5</v>
      </c>
      <c r="C4" s="1" t="s">
        <v>71</v>
      </c>
      <c r="D4" s="81" t="s">
        <v>72</v>
      </c>
      <c r="E4" s="1" t="s">
        <v>73</v>
      </c>
      <c r="F4" s="1" t="s">
        <v>74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81">
        <v>14</v>
      </c>
      <c r="C8" s="81">
        <v>31</v>
      </c>
    </row>
    <row r="9" spans="1:4" ht="15.75">
      <c r="A9" s="80">
        <v>44849</v>
      </c>
      <c r="B9" s="99">
        <v>79</v>
      </c>
      <c r="C9" s="81">
        <v>86</v>
      </c>
      <c r="D9" s="81">
        <v>70</v>
      </c>
    </row>
    <row r="10" spans="1:3" ht="15.75">
      <c r="A10" s="80">
        <v>44852</v>
      </c>
      <c r="B10" s="1">
        <v>14</v>
      </c>
      <c r="C10" s="1">
        <v>8</v>
      </c>
    </row>
    <row r="11" spans="1:3" ht="15.75">
      <c r="A11" s="80">
        <v>44854</v>
      </c>
      <c r="B11" s="4">
        <v>14</v>
      </c>
      <c r="C11" s="113" t="s">
        <v>79</v>
      </c>
    </row>
    <row r="12" spans="1:3" ht="15.75">
      <c r="A12" s="80">
        <v>44856</v>
      </c>
      <c r="B12" s="114">
        <v>9</v>
      </c>
      <c r="C12" s="1" t="s">
        <v>80</v>
      </c>
    </row>
    <row r="13" spans="1:3" ht="15.75">
      <c r="A13" s="80">
        <v>44859</v>
      </c>
      <c r="B13" s="114">
        <v>14</v>
      </c>
      <c r="C13" s="81" t="s">
        <v>81</v>
      </c>
    </row>
    <row r="14" spans="1:5" ht="15.75">
      <c r="A14" s="80">
        <v>44861</v>
      </c>
      <c r="B14" s="1" t="s">
        <v>83</v>
      </c>
      <c r="C14" s="1" t="s">
        <v>82</v>
      </c>
      <c r="D14" s="81">
        <v>2</v>
      </c>
      <c r="E14" s="81">
        <v>8</v>
      </c>
    </row>
    <row r="15" spans="1:4" ht="15.75">
      <c r="A15" s="80">
        <v>44863</v>
      </c>
      <c r="B15" s="1" t="s">
        <v>84</v>
      </c>
      <c r="C15" s="1" t="s">
        <v>86</v>
      </c>
      <c r="D15" s="1" t="s">
        <v>85</v>
      </c>
    </row>
    <row r="16" spans="1:3" ht="15.75">
      <c r="A16" s="80">
        <v>44867</v>
      </c>
      <c r="B16" s="1" t="s">
        <v>87</v>
      </c>
      <c r="C16" s="1">
        <v>48</v>
      </c>
    </row>
    <row r="17" spans="1:5" ht="15.75">
      <c r="A17" s="80">
        <v>44868</v>
      </c>
      <c r="B17" s="1">
        <v>81</v>
      </c>
      <c r="C17" s="1" t="s">
        <v>88</v>
      </c>
      <c r="D17" s="1">
        <v>83</v>
      </c>
      <c r="E17" s="1" t="s">
        <v>94</v>
      </c>
    </row>
    <row r="18" spans="1:5" ht="15.75">
      <c r="A18" s="80">
        <v>44870</v>
      </c>
      <c r="B18" s="81">
        <v>81</v>
      </c>
      <c r="C18" s="1" t="s">
        <v>88</v>
      </c>
      <c r="D18" s="1">
        <v>83</v>
      </c>
      <c r="E18" s="1" t="s">
        <v>94</v>
      </c>
    </row>
    <row r="19" spans="1:3" ht="15.75">
      <c r="A19" s="80">
        <v>44873</v>
      </c>
      <c r="B19" s="1">
        <v>46</v>
      </c>
      <c r="C19" s="1" t="s">
        <v>98</v>
      </c>
    </row>
    <row r="20" spans="1:6" ht="15.75">
      <c r="A20" s="80">
        <v>44875</v>
      </c>
      <c r="B20" s="1">
        <v>79</v>
      </c>
      <c r="C20" s="1" t="s">
        <v>99</v>
      </c>
      <c r="D20" s="1">
        <v>46</v>
      </c>
      <c r="E20" s="1" t="s">
        <v>98</v>
      </c>
      <c r="F20" s="1" t="s">
        <v>100</v>
      </c>
    </row>
    <row r="21" spans="1:3" ht="15.75">
      <c r="A21" s="80">
        <v>44877</v>
      </c>
      <c r="B21" s="1">
        <v>47</v>
      </c>
      <c r="C21" s="1">
        <v>52</v>
      </c>
    </row>
    <row r="22" spans="1:3" ht="15.75">
      <c r="A22" s="80">
        <v>44877</v>
      </c>
      <c r="B22" s="81">
        <v>47</v>
      </c>
      <c r="C22" s="1">
        <v>52</v>
      </c>
    </row>
    <row r="23" spans="1:6" ht="15.75">
      <c r="A23" s="80">
        <v>44882</v>
      </c>
      <c r="B23" s="136">
        <v>52</v>
      </c>
      <c r="C23" s="1">
        <v>54</v>
      </c>
      <c r="D23" s="1" t="s">
        <v>117</v>
      </c>
      <c r="E23" s="1" t="s">
        <v>68</v>
      </c>
      <c r="F23" s="1" t="s">
        <v>118</v>
      </c>
    </row>
    <row r="24" spans="1:6" ht="15.75">
      <c r="A24" s="80">
        <v>44884</v>
      </c>
      <c r="B24" s="1">
        <v>55</v>
      </c>
      <c r="C24" s="1" t="s">
        <v>119</v>
      </c>
      <c r="D24" s="1" t="s">
        <v>120</v>
      </c>
      <c r="E24" s="1" t="s">
        <v>122</v>
      </c>
      <c r="F24" s="1" t="s">
        <v>121</v>
      </c>
    </row>
    <row r="25" spans="1:4" ht="15.75">
      <c r="A25" s="80">
        <v>44887</v>
      </c>
      <c r="B25" s="1">
        <v>46</v>
      </c>
      <c r="C25" s="1">
        <v>53</v>
      </c>
      <c r="D25" s="1">
        <v>54</v>
      </c>
    </row>
    <row r="26" spans="1:3" ht="15.75">
      <c r="A26" s="80">
        <v>44889</v>
      </c>
      <c r="B26" s="1">
        <v>79</v>
      </c>
      <c r="C26" s="1">
        <v>31</v>
      </c>
    </row>
    <row r="27" spans="1:3" ht="15.75">
      <c r="A27" s="80">
        <v>44891</v>
      </c>
      <c r="B27" s="81">
        <v>79</v>
      </c>
      <c r="C27" s="1">
        <v>31</v>
      </c>
    </row>
    <row r="28" spans="1:3" ht="15.75">
      <c r="A28" s="80">
        <v>44894</v>
      </c>
      <c r="B28" s="81">
        <v>86</v>
      </c>
      <c r="C28" s="1">
        <v>87</v>
      </c>
    </row>
    <row r="29" spans="1:3" ht="15.75">
      <c r="A29" s="80">
        <v>44896</v>
      </c>
      <c r="B29" s="1">
        <v>23</v>
      </c>
      <c r="C29" s="1">
        <v>86</v>
      </c>
    </row>
    <row r="30" spans="1:3" ht="15.75">
      <c r="A30" s="80">
        <v>44898</v>
      </c>
      <c r="B30" s="81">
        <v>79</v>
      </c>
      <c r="C30" s="1">
        <v>31</v>
      </c>
    </row>
    <row r="31" spans="1:3" ht="15.75">
      <c r="A31" s="80">
        <v>44901</v>
      </c>
      <c r="B31" s="1">
        <v>90</v>
      </c>
      <c r="C31" s="1">
        <v>79</v>
      </c>
    </row>
    <row r="32" ht="15.75">
      <c r="A32" s="80">
        <v>44904</v>
      </c>
    </row>
  </sheetData>
  <printOptions/>
  <pageMargins left="0.75" right="0.75" top="1" bottom="1" header="0.5" footer="0.5"/>
  <pageSetup orientation="portrait" paperSize="9"/>
  <ignoredErrors>
    <ignoredError sqref="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1">
      <pane ySplit="1" topLeftCell="BM7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77.66666666666666</v>
      </c>
      <c r="C2" s="20">
        <v>56.66666666666667</v>
      </c>
      <c r="D2" s="20">
        <v>59</v>
      </c>
      <c r="E2" s="20">
        <v>57.5</v>
      </c>
      <c r="F2" s="20">
        <v>70.66666666666667</v>
      </c>
      <c r="G2" s="20">
        <v>73.66666666666667</v>
      </c>
      <c r="H2" s="20">
        <v>79.66666666666667</v>
      </c>
      <c r="I2" s="20">
        <v>87.66666666666667</v>
      </c>
      <c r="J2" s="20">
        <v>78.16666666666667</v>
      </c>
      <c r="K2" s="20">
        <v>79.66666666666667</v>
      </c>
      <c r="L2" s="20">
        <v>107.33333333333334</v>
      </c>
      <c r="M2" s="20">
        <v>49.16666666666667</v>
      </c>
      <c r="N2" s="20">
        <v>56</v>
      </c>
      <c r="O2" s="20">
        <v>89</v>
      </c>
      <c r="P2" s="21">
        <v>52.33333333333333</v>
      </c>
      <c r="Q2" s="19">
        <v>54.5</v>
      </c>
      <c r="R2" s="20">
        <v>56</v>
      </c>
      <c r="S2" s="20">
        <v>67.33333333333333</v>
      </c>
      <c r="T2" s="20">
        <v>44.5</v>
      </c>
      <c r="U2" s="20">
        <v>82.16666666666667</v>
      </c>
      <c r="V2" s="20">
        <v>73</v>
      </c>
      <c r="W2" s="20">
        <v>89.16666666666667</v>
      </c>
      <c r="X2" s="20">
        <v>105</v>
      </c>
      <c r="Y2" s="20">
        <v>78.66666666666667</v>
      </c>
      <c r="Z2" s="20">
        <v>61.5</v>
      </c>
      <c r="AA2" s="20">
        <v>57.5</v>
      </c>
      <c r="AB2" s="20">
        <v>98.33333333333334</v>
      </c>
      <c r="AC2" s="20">
        <v>101.5</v>
      </c>
      <c r="AD2" s="20">
        <v>42.5</v>
      </c>
      <c r="AE2" s="21">
        <v>109.83333333333334</v>
      </c>
      <c r="AF2" s="19">
        <v>65.33333333333333</v>
      </c>
      <c r="AG2" s="20">
        <v>107.33333333333334</v>
      </c>
      <c r="AH2" s="20">
        <v>92.66666666666667</v>
      </c>
      <c r="AI2" s="20">
        <v>74.66666666666667</v>
      </c>
      <c r="AJ2" s="20">
        <v>96.5</v>
      </c>
      <c r="AK2" s="20">
        <v>55.5</v>
      </c>
      <c r="AL2" s="20">
        <v>93.16666666666667</v>
      </c>
      <c r="AM2" s="20">
        <v>108.83333333333334</v>
      </c>
      <c r="AN2" s="20">
        <v>109</v>
      </c>
      <c r="AO2" s="20">
        <v>87.66666666666667</v>
      </c>
      <c r="AP2" s="20">
        <v>91.66666666666667</v>
      </c>
      <c r="AQ2" s="20">
        <v>53.33333333333333</v>
      </c>
      <c r="AR2" s="20">
        <v>90.16666666666667</v>
      </c>
      <c r="AS2" s="20">
        <v>99.66666666666667</v>
      </c>
      <c r="AT2" s="21">
        <v>81.16666666666667</v>
      </c>
      <c r="AU2" s="19">
        <v>84.66666666666667</v>
      </c>
      <c r="AV2" s="20">
        <v>92.16666666666667</v>
      </c>
      <c r="AW2" s="20">
        <v>84.33333333333333</v>
      </c>
      <c r="AX2" s="20">
        <v>72.5</v>
      </c>
      <c r="AY2" s="20">
        <v>95</v>
      </c>
      <c r="AZ2" s="20">
        <v>76.33333333333333</v>
      </c>
      <c r="BA2" s="20">
        <v>60.83333333333333</v>
      </c>
      <c r="BB2" s="20">
        <v>77</v>
      </c>
      <c r="BC2" s="20">
        <v>94.33333333333334</v>
      </c>
      <c r="BD2" s="20">
        <v>73.5</v>
      </c>
      <c r="BE2" s="20">
        <v>81.16666666666667</v>
      </c>
      <c r="BF2" s="20">
        <v>106.5</v>
      </c>
      <c r="BG2" s="20">
        <v>105.83333333333334</v>
      </c>
      <c r="BH2" s="20">
        <v>89.16666666666667</v>
      </c>
      <c r="BI2" s="21">
        <v>62.33333333333333</v>
      </c>
      <c r="BJ2" s="19">
        <v>94.83333333333333</v>
      </c>
      <c r="BK2" s="20">
        <v>48.83333333333333</v>
      </c>
      <c r="BL2" s="20">
        <v>96.83333333333334</v>
      </c>
      <c r="BM2" s="20">
        <v>105.83333333333334</v>
      </c>
      <c r="BN2" s="20">
        <v>88.66666666666667</v>
      </c>
      <c r="BO2" s="20">
        <v>108.83333333333334</v>
      </c>
      <c r="BP2" s="20">
        <v>70.5</v>
      </c>
      <c r="BQ2" s="20">
        <v>94.5</v>
      </c>
      <c r="BR2" s="20">
        <v>80.33333333333333</v>
      </c>
      <c r="BS2" s="20">
        <v>116.33333333333334</v>
      </c>
      <c r="BT2" s="20">
        <v>73</v>
      </c>
      <c r="BU2" s="20">
        <v>102.33333333333334</v>
      </c>
      <c r="BV2" s="20">
        <v>69.5</v>
      </c>
      <c r="BW2" s="20">
        <v>81</v>
      </c>
      <c r="BX2" s="21">
        <v>87.5</v>
      </c>
      <c r="BY2" s="19">
        <v>46.5</v>
      </c>
      <c r="BZ2" s="20">
        <v>95.16666666666667</v>
      </c>
      <c r="CA2" s="20">
        <v>101.33333333333334</v>
      </c>
      <c r="CB2" s="20">
        <v>111.33333333333334</v>
      </c>
      <c r="CC2" s="20">
        <v>104.66666666666667</v>
      </c>
      <c r="CD2" s="20">
        <v>64.83333333333333</v>
      </c>
      <c r="CE2" s="20">
        <v>33.5</v>
      </c>
      <c r="CF2" s="20">
        <v>89.66666666666667</v>
      </c>
      <c r="CG2" s="20">
        <v>52.33333333333333</v>
      </c>
      <c r="CH2" s="20">
        <v>51.5</v>
      </c>
      <c r="CI2" s="20">
        <v>106.33333333333334</v>
      </c>
      <c r="CJ2" s="20">
        <v>59.16666666666667</v>
      </c>
      <c r="CK2" s="20">
        <v>64.66666666666667</v>
      </c>
      <c r="CL2" s="20">
        <v>83.66666666666667</v>
      </c>
      <c r="CM2" s="21">
        <v>106.33333333333334</v>
      </c>
      <c r="CN2" s="18">
        <v>3</v>
      </c>
    </row>
    <row r="3" spans="1:92" ht="12.75">
      <c r="A3" s="18">
        <v>3</v>
      </c>
      <c r="B3" s="22">
        <v>79.83333333333333</v>
      </c>
      <c r="C3" s="23">
        <v>48.05555555555556</v>
      </c>
      <c r="D3" s="23">
        <v>68.94444444444443</v>
      </c>
      <c r="E3" s="23">
        <v>54.5</v>
      </c>
      <c r="F3" s="23">
        <v>58.5</v>
      </c>
      <c r="G3" s="23">
        <v>59</v>
      </c>
      <c r="H3" s="23">
        <v>86.61111111111111</v>
      </c>
      <c r="I3" s="23">
        <v>95.55555555555557</v>
      </c>
      <c r="J3" s="23">
        <v>72.38888888888889</v>
      </c>
      <c r="K3" s="23">
        <v>73.88888888888889</v>
      </c>
      <c r="L3" s="23">
        <v>105</v>
      </c>
      <c r="M3" s="23">
        <v>38.88888888888889</v>
      </c>
      <c r="N3" s="23">
        <v>54</v>
      </c>
      <c r="O3" s="23">
        <v>89.61111111111111</v>
      </c>
      <c r="P3" s="24">
        <v>47</v>
      </c>
      <c r="Q3" s="22">
        <v>53.5</v>
      </c>
      <c r="R3" s="23">
        <v>71.22222222222221</v>
      </c>
      <c r="S3" s="23">
        <v>52.5</v>
      </c>
      <c r="T3" s="23">
        <v>59.77777777777777</v>
      </c>
      <c r="U3" s="23">
        <v>74.66666666666666</v>
      </c>
      <c r="V3" s="23">
        <v>56.944444444444436</v>
      </c>
      <c r="W3" s="23">
        <v>79.88888888888889</v>
      </c>
      <c r="X3" s="23">
        <v>86.61111111111111</v>
      </c>
      <c r="Y3" s="23">
        <v>72.72222222222221</v>
      </c>
      <c r="Z3" s="23">
        <v>53.27777777777777</v>
      </c>
      <c r="AA3" s="23">
        <v>56.5</v>
      </c>
      <c r="AB3" s="23">
        <v>83.61111111111111</v>
      </c>
      <c r="AC3" s="23">
        <v>83.33333333333333</v>
      </c>
      <c r="AD3" s="23">
        <v>29.888888888888893</v>
      </c>
      <c r="AE3" s="24">
        <v>83.33333333333333</v>
      </c>
      <c r="AF3" s="22">
        <v>63.77777777777777</v>
      </c>
      <c r="AG3" s="23">
        <v>93.83333333333334</v>
      </c>
      <c r="AH3" s="23">
        <v>97.77777777777779</v>
      </c>
      <c r="AI3" s="23">
        <v>71.94444444444443</v>
      </c>
      <c r="AJ3" s="23">
        <v>53.5</v>
      </c>
      <c r="AK3" s="23">
        <v>55.222222222222214</v>
      </c>
      <c r="AL3" s="23">
        <v>74.16666666666666</v>
      </c>
      <c r="AM3" s="23">
        <v>93.55555555555554</v>
      </c>
      <c r="AN3" s="23">
        <v>90.83333333333334</v>
      </c>
      <c r="AO3" s="23">
        <v>89.11111111111111</v>
      </c>
      <c r="AP3" s="23">
        <v>92.05555555555556</v>
      </c>
      <c r="AQ3" s="23">
        <v>47.83333333333333</v>
      </c>
      <c r="AR3" s="23">
        <v>86.83333333333333</v>
      </c>
      <c r="AS3" s="23">
        <v>98.05555555555554</v>
      </c>
      <c r="AT3" s="24">
        <v>82.16666666666666</v>
      </c>
      <c r="AU3" s="22">
        <v>73.88888888888889</v>
      </c>
      <c r="AV3" s="23">
        <v>66.16666666666666</v>
      </c>
      <c r="AW3" s="23">
        <v>72.38888888888889</v>
      </c>
      <c r="AX3" s="23">
        <v>66.94444444444443</v>
      </c>
      <c r="AY3" s="23">
        <v>87.33333333333333</v>
      </c>
      <c r="AZ3" s="23">
        <v>78.38888888888889</v>
      </c>
      <c r="BA3" s="23">
        <v>56.722222222222214</v>
      </c>
      <c r="BB3" s="23">
        <v>59</v>
      </c>
      <c r="BC3" s="23">
        <v>91.55555555555557</v>
      </c>
      <c r="BD3" s="23">
        <v>77.61111111111111</v>
      </c>
      <c r="BE3" s="23">
        <v>68.22222222222221</v>
      </c>
      <c r="BF3" s="23">
        <v>107.5</v>
      </c>
      <c r="BG3" s="23">
        <v>83.33333333333333</v>
      </c>
      <c r="BH3" s="23">
        <v>88.05555555555556</v>
      </c>
      <c r="BI3" s="24">
        <v>69.22222222222221</v>
      </c>
      <c r="BJ3" s="22">
        <v>96.5</v>
      </c>
      <c r="BK3" s="23">
        <v>55</v>
      </c>
      <c r="BL3" s="23">
        <v>95.77777777777779</v>
      </c>
      <c r="BM3" s="23">
        <v>83.33333333333333</v>
      </c>
      <c r="BN3" s="23">
        <v>81.33333333333333</v>
      </c>
      <c r="BO3" s="23">
        <v>105.5</v>
      </c>
      <c r="BP3" s="23">
        <v>65.16666666666666</v>
      </c>
      <c r="BQ3" s="23">
        <v>97</v>
      </c>
      <c r="BR3" s="23">
        <v>79.38888888888889</v>
      </c>
      <c r="BS3" s="23">
        <v>104.77777777777779</v>
      </c>
      <c r="BT3" s="23">
        <v>81.11111111111111</v>
      </c>
      <c r="BU3" s="23">
        <v>81.11111111111111</v>
      </c>
      <c r="BV3" s="23">
        <v>70.66666666666666</v>
      </c>
      <c r="BW3" s="23">
        <v>89</v>
      </c>
      <c r="BX3" s="24">
        <v>94.05555555555556</v>
      </c>
      <c r="BY3" s="22">
        <v>64.94444444444444</v>
      </c>
      <c r="BZ3" s="23">
        <v>97.5</v>
      </c>
      <c r="CA3" s="23">
        <v>88.83333333333333</v>
      </c>
      <c r="CB3" s="23">
        <v>111.72222222222221</v>
      </c>
      <c r="CC3" s="23">
        <v>102.5</v>
      </c>
      <c r="CD3" s="23">
        <v>53.5</v>
      </c>
      <c r="CE3" s="23">
        <v>53.61111111111111</v>
      </c>
      <c r="CF3" s="23">
        <v>83.05555555555556</v>
      </c>
      <c r="CG3" s="23">
        <v>62.222222222222214</v>
      </c>
      <c r="CH3" s="23">
        <v>58</v>
      </c>
      <c r="CI3" s="23">
        <v>107</v>
      </c>
      <c r="CJ3" s="23">
        <v>71.22222222222221</v>
      </c>
      <c r="CK3" s="23">
        <v>67</v>
      </c>
      <c r="CL3" s="23">
        <v>75.11111111111111</v>
      </c>
      <c r="CM3" s="24">
        <v>109.5</v>
      </c>
      <c r="CN3" s="18">
        <v>3</v>
      </c>
    </row>
    <row r="4" spans="1:92" ht="12.75">
      <c r="A4" s="18">
        <v>3</v>
      </c>
      <c r="B4" s="22">
        <v>77.11111111111111</v>
      </c>
      <c r="C4" s="23">
        <v>55.55555555555556</v>
      </c>
      <c r="D4" s="23">
        <v>62.444444444444436</v>
      </c>
      <c r="E4" s="23">
        <v>41</v>
      </c>
      <c r="F4" s="23">
        <v>65.77777777777777</v>
      </c>
      <c r="G4" s="23">
        <v>79.77777777777779</v>
      </c>
      <c r="H4" s="23">
        <v>82</v>
      </c>
      <c r="I4" s="23">
        <v>97</v>
      </c>
      <c r="J4" s="23">
        <v>89.88888888888889</v>
      </c>
      <c r="K4" s="23">
        <v>86</v>
      </c>
      <c r="L4" s="23">
        <v>106.11111111111111</v>
      </c>
      <c r="M4" s="23">
        <v>51.55555555555556</v>
      </c>
      <c r="N4" s="23">
        <v>52.222222222222214</v>
      </c>
      <c r="O4" s="23">
        <v>98.11111111111111</v>
      </c>
      <c r="P4" s="24">
        <v>58.55555555555556</v>
      </c>
      <c r="Q4" s="22">
        <v>57.777777777777786</v>
      </c>
      <c r="R4" s="23">
        <v>58.88888888888889</v>
      </c>
      <c r="S4" s="23">
        <v>51.77777777777777</v>
      </c>
      <c r="T4" s="23">
        <v>52.666666666666664</v>
      </c>
      <c r="U4" s="23">
        <v>82.66666666666666</v>
      </c>
      <c r="V4" s="23">
        <v>69.77777777777779</v>
      </c>
      <c r="W4" s="23">
        <v>91.55555555555556</v>
      </c>
      <c r="X4" s="23">
        <v>86</v>
      </c>
      <c r="Y4" s="23">
        <v>73.11111111111111</v>
      </c>
      <c r="Z4" s="23">
        <v>49</v>
      </c>
      <c r="AA4" s="23">
        <v>46</v>
      </c>
      <c r="AB4" s="23">
        <v>93.66666666666667</v>
      </c>
      <c r="AC4" s="23">
        <v>92.77777777777779</v>
      </c>
      <c r="AD4" s="23">
        <v>43.33333333333333</v>
      </c>
      <c r="AE4" s="24">
        <v>102.88888888888889</v>
      </c>
      <c r="AF4" s="22">
        <v>65.88888888888889</v>
      </c>
      <c r="AG4" s="23">
        <v>102.77777777777779</v>
      </c>
      <c r="AH4" s="23">
        <v>85.33333333333333</v>
      </c>
      <c r="AI4" s="23">
        <v>61.222222222222214</v>
      </c>
      <c r="AJ4" s="23">
        <v>71.44444444444443</v>
      </c>
      <c r="AK4" s="23">
        <v>69.11111111111111</v>
      </c>
      <c r="AL4" s="23">
        <v>94</v>
      </c>
      <c r="AM4" s="23">
        <v>95.44444444444446</v>
      </c>
      <c r="AN4" s="23">
        <v>99.55555555555556</v>
      </c>
      <c r="AO4" s="23">
        <v>86.33333333333333</v>
      </c>
      <c r="AP4" s="23">
        <v>88.11111111111111</v>
      </c>
      <c r="AQ4" s="23">
        <v>59</v>
      </c>
      <c r="AR4" s="23">
        <v>74.77777777777779</v>
      </c>
      <c r="AS4" s="23">
        <v>86.55555555555556</v>
      </c>
      <c r="AT4" s="24">
        <v>73.11111111111111</v>
      </c>
      <c r="AU4" s="22">
        <v>69.77777777777777</v>
      </c>
      <c r="AV4" s="23">
        <v>76</v>
      </c>
      <c r="AW4" s="23">
        <v>58.55555555555556</v>
      </c>
      <c r="AX4" s="23">
        <v>67.55555555555557</v>
      </c>
      <c r="AY4" s="23">
        <v>91.66666666666667</v>
      </c>
      <c r="AZ4" s="23">
        <v>66.44444444444443</v>
      </c>
      <c r="BA4" s="23">
        <v>55.11111111111111</v>
      </c>
      <c r="BB4" s="23">
        <v>55</v>
      </c>
      <c r="BC4" s="23">
        <v>88.66666666666667</v>
      </c>
      <c r="BD4" s="23">
        <v>61.777777777777786</v>
      </c>
      <c r="BE4" s="23">
        <v>59.55555555555556</v>
      </c>
      <c r="BF4" s="23">
        <v>102.11111111111111</v>
      </c>
      <c r="BG4" s="23">
        <v>87</v>
      </c>
      <c r="BH4" s="23">
        <v>81.88888888888889</v>
      </c>
      <c r="BI4" s="24">
        <v>58.88888888888889</v>
      </c>
      <c r="BJ4" s="22">
        <v>88.77777777777779</v>
      </c>
      <c r="BK4" s="23">
        <v>52.333333333333336</v>
      </c>
      <c r="BL4" s="23">
        <v>102.11111111111111</v>
      </c>
      <c r="BM4" s="23">
        <v>97.22222222222223</v>
      </c>
      <c r="BN4" s="23">
        <v>89.88888888888889</v>
      </c>
      <c r="BO4" s="23">
        <v>103.88888888888889</v>
      </c>
      <c r="BP4" s="23">
        <v>70.44444444444443</v>
      </c>
      <c r="BQ4" s="23">
        <v>97.66666666666667</v>
      </c>
      <c r="BR4" s="23">
        <v>65.22222222222221</v>
      </c>
      <c r="BS4" s="23">
        <v>107.88888888888889</v>
      </c>
      <c r="BT4" s="23">
        <v>69.22222222222221</v>
      </c>
      <c r="BU4" s="23">
        <v>100.55555555555556</v>
      </c>
      <c r="BV4" s="23">
        <v>60.88888888888889</v>
      </c>
      <c r="BW4" s="23">
        <v>81.55555555555556</v>
      </c>
      <c r="BX4" s="24">
        <v>101.11111111111111</v>
      </c>
      <c r="BY4" s="22">
        <v>71.33333333333333</v>
      </c>
      <c r="BZ4" s="23">
        <v>93.22222222222223</v>
      </c>
      <c r="CA4" s="23">
        <v>96.55555555555556</v>
      </c>
      <c r="CB4" s="23">
        <v>108.33333333333334</v>
      </c>
      <c r="CC4" s="23">
        <v>105.11111111111111</v>
      </c>
      <c r="CD4" s="23">
        <v>54.55555555555556</v>
      </c>
      <c r="CE4" s="23">
        <v>48.666666666666664</v>
      </c>
      <c r="CF4" s="23">
        <v>95.11111111111111</v>
      </c>
      <c r="CG4" s="23">
        <v>52.88888888888889</v>
      </c>
      <c r="CH4" s="23">
        <v>60.222222222222214</v>
      </c>
      <c r="CI4" s="23">
        <v>118.55555555555557</v>
      </c>
      <c r="CJ4" s="23">
        <v>69.55555555555557</v>
      </c>
      <c r="CK4" s="23">
        <v>70.22222222222221</v>
      </c>
      <c r="CL4" s="23">
        <v>90.44444444444446</v>
      </c>
      <c r="CM4" s="24">
        <v>112.33333333333334</v>
      </c>
      <c r="CN4" s="18">
        <v>3</v>
      </c>
    </row>
    <row r="5" spans="1:92" ht="13.5" thickBot="1">
      <c r="A5" s="25">
        <v>3</v>
      </c>
      <c r="B5" s="26">
        <v>77.36507936507937</v>
      </c>
      <c r="C5" s="27">
        <v>41.079365079365076</v>
      </c>
      <c r="D5" s="27">
        <v>63.904761904761905</v>
      </c>
      <c r="E5" s="27">
        <v>45.93650793650794</v>
      </c>
      <c r="F5" s="27">
        <v>45.93650793650794</v>
      </c>
      <c r="G5" s="27">
        <v>60.095238095238095</v>
      </c>
      <c r="H5" s="27">
        <v>75.2063492063492</v>
      </c>
      <c r="I5" s="27">
        <v>105.33333333333334</v>
      </c>
      <c r="J5" s="27">
        <v>68.34920634920636</v>
      </c>
      <c r="K5" s="27">
        <v>72.50793650793649</v>
      </c>
      <c r="L5" s="27">
        <v>102</v>
      </c>
      <c r="M5" s="27">
        <v>33.52380952380952</v>
      </c>
      <c r="N5" s="27">
        <v>50.15873015873016</v>
      </c>
      <c r="O5" s="27">
        <v>103.33333333333334</v>
      </c>
      <c r="P5" s="28">
        <v>52.730158730158735</v>
      </c>
      <c r="Q5" s="26">
        <v>68.92063492063491</v>
      </c>
      <c r="R5" s="27">
        <v>62.57142857142857</v>
      </c>
      <c r="S5" s="27">
        <v>42.6031746031746</v>
      </c>
      <c r="T5" s="27">
        <v>53.23809523809523</v>
      </c>
      <c r="U5" s="27">
        <v>74.98412698412697</v>
      </c>
      <c r="V5" s="27">
        <v>58.98412698412697</v>
      </c>
      <c r="W5" s="27">
        <v>88.25396825396827</v>
      </c>
      <c r="X5" s="27">
        <v>80.06349206349208</v>
      </c>
      <c r="Y5" s="27">
        <v>66.53968253968253</v>
      </c>
      <c r="Z5" s="27">
        <v>47.68253968253968</v>
      </c>
      <c r="AA5" s="27">
        <v>48.15873015873016</v>
      </c>
      <c r="AB5" s="27">
        <v>78.50793650793652</v>
      </c>
      <c r="AC5" s="27">
        <v>88.73015873015875</v>
      </c>
      <c r="AD5" s="27">
        <v>27.968253968253965</v>
      </c>
      <c r="AE5" s="28">
        <v>77.36507936507937</v>
      </c>
      <c r="AF5" s="26">
        <v>53.42857142857142</v>
      </c>
      <c r="AG5" s="27">
        <v>92.06349206349208</v>
      </c>
      <c r="AH5" s="27">
        <v>84.92063492063491</v>
      </c>
      <c r="AI5" s="27">
        <v>65.9047619047619</v>
      </c>
      <c r="AJ5" s="27">
        <v>53.904761904761905</v>
      </c>
      <c r="AK5" s="27">
        <v>59.3968253968254</v>
      </c>
      <c r="AL5" s="27">
        <v>77.36507936507937</v>
      </c>
      <c r="AM5" s="27">
        <v>91.39682539682539</v>
      </c>
      <c r="AN5" s="27">
        <v>86.25396825396827</v>
      </c>
      <c r="AO5" s="27">
        <v>94.44444444444446</v>
      </c>
      <c r="AP5" s="27">
        <v>87.5873015873016</v>
      </c>
      <c r="AQ5" s="27">
        <v>45.23809523809524</v>
      </c>
      <c r="AR5" s="27">
        <v>79.5873015873016</v>
      </c>
      <c r="AS5" s="27">
        <v>88.22222222222223</v>
      </c>
      <c r="AT5" s="28">
        <v>66.53968253968253</v>
      </c>
      <c r="AU5" s="26">
        <v>60.76190476190476</v>
      </c>
      <c r="AV5" s="27">
        <v>64.06349206349206</v>
      </c>
      <c r="AW5" s="27">
        <v>48.73015873015872</v>
      </c>
      <c r="AX5" s="27">
        <v>69.80952380952381</v>
      </c>
      <c r="AY5" s="27">
        <v>76.06349206349208</v>
      </c>
      <c r="AZ5" s="27">
        <v>62.57142857142858</v>
      </c>
      <c r="BA5" s="27">
        <v>48.34920634920635</v>
      </c>
      <c r="BB5" s="27">
        <v>41.492063492063494</v>
      </c>
      <c r="BC5" s="27">
        <v>76.73015873015872</v>
      </c>
      <c r="BD5" s="27">
        <v>66.92063492063491</v>
      </c>
      <c r="BE5" s="27">
        <v>53.492063492063494</v>
      </c>
      <c r="BF5" s="27">
        <v>99.14285714285714</v>
      </c>
      <c r="BG5" s="27">
        <v>62.7936507936508</v>
      </c>
      <c r="BH5" s="27">
        <v>89.5873015873016</v>
      </c>
      <c r="BI5" s="28">
        <v>58.82539682539683</v>
      </c>
      <c r="BJ5" s="26">
        <v>89.5873015873016</v>
      </c>
      <c r="BK5" s="27">
        <v>50.98412698412699</v>
      </c>
      <c r="BL5" s="27">
        <v>89.5873015873016</v>
      </c>
      <c r="BM5" s="27">
        <v>68.98412698412697</v>
      </c>
      <c r="BN5" s="27">
        <v>68.98412698412697</v>
      </c>
      <c r="BO5" s="27">
        <v>99.14285714285714</v>
      </c>
      <c r="BP5" s="27">
        <v>40.7936507936508</v>
      </c>
      <c r="BQ5" s="27">
        <v>81.39682539682539</v>
      </c>
      <c r="BR5" s="27">
        <v>58.34920634920635</v>
      </c>
      <c r="BS5" s="27">
        <v>78.69841269841268</v>
      </c>
      <c r="BT5" s="27">
        <v>58.539682539682545</v>
      </c>
      <c r="BU5" s="27">
        <v>65.42857142857142</v>
      </c>
      <c r="BV5" s="27">
        <v>49.93650793650794</v>
      </c>
      <c r="BW5" s="27">
        <v>85.55555555555556</v>
      </c>
      <c r="BX5" s="28">
        <v>88.22222222222223</v>
      </c>
      <c r="BY5" s="26">
        <v>62.73015873015872</v>
      </c>
      <c r="BZ5" s="27">
        <v>82.28571428571429</v>
      </c>
      <c r="CA5" s="27">
        <v>75.84126984126985</v>
      </c>
      <c r="CB5" s="27">
        <v>95.39682539682539</v>
      </c>
      <c r="CC5" s="27">
        <v>89.36507936507937</v>
      </c>
      <c r="CD5" s="27">
        <v>35.52380952380952</v>
      </c>
      <c r="CE5" s="27">
        <v>48.57142857142857</v>
      </c>
      <c r="CF5" s="27">
        <v>81.80952380952381</v>
      </c>
      <c r="CG5" s="27">
        <v>55.65079365079365</v>
      </c>
      <c r="CH5" s="27">
        <v>49.460317460317455</v>
      </c>
      <c r="CI5" s="27">
        <v>103.11111111111111</v>
      </c>
      <c r="CJ5" s="27">
        <v>57.01587301587301</v>
      </c>
      <c r="CK5" s="27">
        <v>65.68253968253968</v>
      </c>
      <c r="CL5" s="27">
        <v>62.7936507936508</v>
      </c>
      <c r="CM5" s="28">
        <v>96.03174603174604</v>
      </c>
      <c r="CN5" s="25">
        <v>3</v>
      </c>
    </row>
    <row r="6" spans="1:92" ht="12.75">
      <c r="A6" s="29">
        <v>2</v>
      </c>
      <c r="B6" s="19">
        <v>63.666666666666664</v>
      </c>
      <c r="C6" s="20">
        <v>65.5</v>
      </c>
      <c r="D6" s="20">
        <v>63</v>
      </c>
      <c r="E6" s="20">
        <v>57.33333333333333</v>
      </c>
      <c r="F6" s="20">
        <v>76</v>
      </c>
      <c r="G6" s="20">
        <v>71.33333333333334</v>
      </c>
      <c r="H6" s="20">
        <v>83.66666666666667</v>
      </c>
      <c r="I6" s="20">
        <v>92.66666666666667</v>
      </c>
      <c r="J6" s="20">
        <v>62.333333333333336</v>
      </c>
      <c r="K6" s="20">
        <v>81</v>
      </c>
      <c r="L6" s="20">
        <v>106.66666666666667</v>
      </c>
      <c r="M6" s="20">
        <v>59</v>
      </c>
      <c r="N6" s="20">
        <v>54.83333333333333</v>
      </c>
      <c r="O6" s="20">
        <v>102.5</v>
      </c>
      <c r="P6" s="21">
        <v>49</v>
      </c>
      <c r="Q6" s="19">
        <v>55.83333333333333</v>
      </c>
      <c r="R6" s="20">
        <v>59.16666666666667</v>
      </c>
      <c r="S6" s="20">
        <v>62</v>
      </c>
      <c r="T6" s="20">
        <v>49.33333333333333</v>
      </c>
      <c r="U6" s="20">
        <v>81.33333333333334</v>
      </c>
      <c r="V6" s="20">
        <v>54.666666666666664</v>
      </c>
      <c r="W6" s="20">
        <v>100.66666666666667</v>
      </c>
      <c r="X6" s="20">
        <v>96</v>
      </c>
      <c r="Y6" s="20">
        <v>86.83333333333334</v>
      </c>
      <c r="Z6" s="20">
        <v>59.666666666666664</v>
      </c>
      <c r="AA6" s="20">
        <v>57.33333333333333</v>
      </c>
      <c r="AB6" s="20">
        <v>101.33333333333334</v>
      </c>
      <c r="AC6" s="20">
        <v>94.16666666666667</v>
      </c>
      <c r="AD6" s="20">
        <v>44.166666666666664</v>
      </c>
      <c r="AE6" s="21">
        <v>108</v>
      </c>
      <c r="AF6" s="19">
        <v>82</v>
      </c>
      <c r="AG6" s="20">
        <v>107.33333333333334</v>
      </c>
      <c r="AH6" s="20">
        <v>93.5</v>
      </c>
      <c r="AI6" s="20">
        <v>75.5</v>
      </c>
      <c r="AJ6" s="20">
        <v>90.16666666666667</v>
      </c>
      <c r="AK6" s="20">
        <v>60.5</v>
      </c>
      <c r="AL6" s="20">
        <v>86</v>
      </c>
      <c r="AM6" s="20">
        <v>112.16666666666667</v>
      </c>
      <c r="AN6" s="20">
        <v>97.33333333333333</v>
      </c>
      <c r="AO6" s="20">
        <v>90.16666666666667</v>
      </c>
      <c r="AP6" s="20">
        <v>87.5</v>
      </c>
      <c r="AQ6" s="20">
        <v>59.83333333333333</v>
      </c>
      <c r="AR6" s="20">
        <v>86.83333333333334</v>
      </c>
      <c r="AS6" s="20">
        <v>99.83333333333334</v>
      </c>
      <c r="AT6" s="21">
        <v>89.33333333333334</v>
      </c>
      <c r="AU6" s="19">
        <v>73</v>
      </c>
      <c r="AV6" s="20">
        <v>87.5</v>
      </c>
      <c r="AW6" s="20">
        <v>71</v>
      </c>
      <c r="AX6" s="20">
        <v>75.33333333333333</v>
      </c>
      <c r="AY6" s="20">
        <v>90.83333333333333</v>
      </c>
      <c r="AZ6" s="20">
        <v>68.83333333333333</v>
      </c>
      <c r="BA6" s="20">
        <v>60.5</v>
      </c>
      <c r="BB6" s="20">
        <v>72.16666666666667</v>
      </c>
      <c r="BC6" s="20">
        <v>95</v>
      </c>
      <c r="BD6" s="20">
        <v>70.33333333333333</v>
      </c>
      <c r="BE6" s="20">
        <v>84.33333333333334</v>
      </c>
      <c r="BF6" s="20">
        <v>109.83333333333333</v>
      </c>
      <c r="BG6" s="20">
        <v>98.83333333333334</v>
      </c>
      <c r="BH6" s="20">
        <v>87.83333333333334</v>
      </c>
      <c r="BI6" s="21">
        <v>71.5</v>
      </c>
      <c r="BJ6" s="19">
        <v>89.16666666666666</v>
      </c>
      <c r="BK6" s="20">
        <v>50.83333333333333</v>
      </c>
      <c r="BL6" s="20">
        <v>98.33333333333334</v>
      </c>
      <c r="BM6" s="20">
        <v>103.83333333333334</v>
      </c>
      <c r="BN6" s="20">
        <v>80.16666666666667</v>
      </c>
      <c r="BO6" s="20">
        <v>113.16666666666667</v>
      </c>
      <c r="BP6" s="20">
        <v>67</v>
      </c>
      <c r="BQ6" s="20">
        <v>92.5</v>
      </c>
      <c r="BR6" s="20">
        <v>83.5</v>
      </c>
      <c r="BS6" s="20">
        <v>117.16666666666667</v>
      </c>
      <c r="BT6" s="20">
        <v>69</v>
      </c>
      <c r="BU6" s="20">
        <v>102.33333333333334</v>
      </c>
      <c r="BV6" s="20">
        <v>69.5</v>
      </c>
      <c r="BW6" s="20">
        <v>72.83333333333333</v>
      </c>
      <c r="BX6" s="21">
        <v>106.5</v>
      </c>
      <c r="BY6" s="19">
        <v>55.83333333333333</v>
      </c>
      <c r="BZ6" s="20">
        <v>91</v>
      </c>
      <c r="CA6" s="20">
        <v>101.66666666666667</v>
      </c>
      <c r="CB6" s="20">
        <v>112.16666666666667</v>
      </c>
      <c r="CC6" s="20">
        <v>96.66666666666667</v>
      </c>
      <c r="CD6" s="20">
        <v>67.66666666666666</v>
      </c>
      <c r="CE6" s="20">
        <v>48.66666666666667</v>
      </c>
      <c r="CF6" s="20">
        <v>89.33333333333334</v>
      </c>
      <c r="CG6" s="20">
        <v>53</v>
      </c>
      <c r="CH6" s="20">
        <v>47</v>
      </c>
      <c r="CI6" s="20">
        <v>110.66666666666667</v>
      </c>
      <c r="CJ6" s="20">
        <v>62.66666666666667</v>
      </c>
      <c r="CK6" s="20">
        <v>72.33333333333334</v>
      </c>
      <c r="CL6" s="20">
        <v>72</v>
      </c>
      <c r="CM6" s="21">
        <v>113.16666666666667</v>
      </c>
      <c r="CN6" s="29">
        <v>2</v>
      </c>
    </row>
    <row r="7" spans="1:92" ht="12.75">
      <c r="A7" s="18">
        <v>2</v>
      </c>
      <c r="B7" s="22">
        <v>79.2063492063492</v>
      </c>
      <c r="C7" s="23">
        <v>34.04761904761905</v>
      </c>
      <c r="D7" s="23">
        <v>63.01587301587301</v>
      </c>
      <c r="E7" s="23">
        <v>40.79365079365079</v>
      </c>
      <c r="F7" s="23">
        <v>47.26190476190476</v>
      </c>
      <c r="G7" s="23">
        <v>56.62698412698412</v>
      </c>
      <c r="H7" s="23">
        <v>81.15079365079366</v>
      </c>
      <c r="I7" s="23">
        <v>87.42063492063491</v>
      </c>
      <c r="J7" s="23">
        <v>52.38095238095239</v>
      </c>
      <c r="K7" s="23">
        <v>81.5079365079365</v>
      </c>
      <c r="L7" s="23">
        <v>103.25396825396824</v>
      </c>
      <c r="M7" s="23">
        <v>29.6031746031746</v>
      </c>
      <c r="N7" s="23">
        <v>41.07142857142857</v>
      </c>
      <c r="O7" s="23">
        <v>86.03174603174604</v>
      </c>
      <c r="P7" s="24">
        <v>64.48412698412699</v>
      </c>
      <c r="Q7" s="22">
        <v>56.98412698412699</v>
      </c>
      <c r="R7" s="23">
        <v>56.82539682539682</v>
      </c>
      <c r="S7" s="23">
        <v>44.76190476190476</v>
      </c>
      <c r="T7" s="23">
        <v>43.96825396825397</v>
      </c>
      <c r="U7" s="23">
        <v>78.45238095238093</v>
      </c>
      <c r="V7" s="23">
        <v>61.42857142857142</v>
      </c>
      <c r="W7" s="23">
        <v>87.06349206349206</v>
      </c>
      <c r="X7" s="23">
        <v>86.5079365079365</v>
      </c>
      <c r="Y7" s="23">
        <v>62.817460317460316</v>
      </c>
      <c r="Z7" s="23">
        <v>55.51587301587301</v>
      </c>
      <c r="AA7" s="23">
        <v>40.79365079365079</v>
      </c>
      <c r="AB7" s="23">
        <v>69.92063492063491</v>
      </c>
      <c r="AC7" s="23">
        <v>81.98412698412699</v>
      </c>
      <c r="AD7" s="23">
        <v>27.1031746031746</v>
      </c>
      <c r="AE7" s="24">
        <v>93.25396825396825</v>
      </c>
      <c r="AF7" s="22">
        <v>58.095238095238095</v>
      </c>
      <c r="AG7" s="23">
        <v>81.62698412698413</v>
      </c>
      <c r="AH7" s="23">
        <v>92.06349206349206</v>
      </c>
      <c r="AI7" s="23">
        <v>60.23809523809523</v>
      </c>
      <c r="AJ7" s="23">
        <v>64.28571428571429</v>
      </c>
      <c r="AK7" s="23">
        <v>61.904761904761905</v>
      </c>
      <c r="AL7" s="23">
        <v>74.56349206349208</v>
      </c>
      <c r="AM7" s="23">
        <v>74.28571428571429</v>
      </c>
      <c r="AN7" s="23">
        <v>82.34126984126985</v>
      </c>
      <c r="AO7" s="23">
        <v>89.92063492063491</v>
      </c>
      <c r="AP7" s="23">
        <v>90.11904761904762</v>
      </c>
      <c r="AQ7" s="23">
        <v>51.07142857142857</v>
      </c>
      <c r="AR7" s="23">
        <v>75.87301587301587</v>
      </c>
      <c r="AS7" s="23">
        <v>82.97619047619047</v>
      </c>
      <c r="AT7" s="24">
        <v>65.03968253968253</v>
      </c>
      <c r="AU7" s="22">
        <v>64.28571428571428</v>
      </c>
      <c r="AV7" s="23">
        <v>70.1984126984127</v>
      </c>
      <c r="AW7" s="23">
        <v>69.28571428571429</v>
      </c>
      <c r="AX7" s="23">
        <v>63.57142857142858</v>
      </c>
      <c r="AY7" s="23">
        <v>89.76190476190476</v>
      </c>
      <c r="AZ7" s="23">
        <v>72.46031746031744</v>
      </c>
      <c r="BA7" s="23">
        <v>54.404761904761905</v>
      </c>
      <c r="BB7" s="23">
        <v>53.2936507936508</v>
      </c>
      <c r="BC7" s="23">
        <v>85.03968253968254</v>
      </c>
      <c r="BD7" s="23">
        <v>72.14285714285714</v>
      </c>
      <c r="BE7" s="23">
        <v>49.76190476190476</v>
      </c>
      <c r="BF7" s="23">
        <v>105.83333333333333</v>
      </c>
      <c r="BG7" s="23">
        <v>76.5079365079365</v>
      </c>
      <c r="BH7" s="23">
        <v>92.97619047619048</v>
      </c>
      <c r="BI7" s="24">
        <v>54.32539682539682</v>
      </c>
      <c r="BJ7" s="22">
        <v>102.57936507936509</v>
      </c>
      <c r="BK7" s="23">
        <v>69.2063492063492</v>
      </c>
      <c r="BL7" s="23">
        <v>95.47619047619048</v>
      </c>
      <c r="BM7" s="23">
        <v>81.86507936507937</v>
      </c>
      <c r="BN7" s="23">
        <v>73.80952380952381</v>
      </c>
      <c r="BO7" s="23">
        <v>100.47619047619048</v>
      </c>
      <c r="BP7" s="23">
        <v>68.73015873015872</v>
      </c>
      <c r="BQ7" s="23">
        <v>86.30952380952381</v>
      </c>
      <c r="BR7" s="23">
        <v>70.5952380952381</v>
      </c>
      <c r="BS7" s="23">
        <v>103.25396825396824</v>
      </c>
      <c r="BT7" s="23">
        <v>78.45238095238093</v>
      </c>
      <c r="BU7" s="23">
        <v>88.61111111111111</v>
      </c>
      <c r="BV7" s="23">
        <v>62.53968253968253</v>
      </c>
      <c r="BW7" s="23">
        <v>97.22222222222221</v>
      </c>
      <c r="BX7" s="24">
        <v>101.19047619047619</v>
      </c>
      <c r="BY7" s="22">
        <v>71.98412698412699</v>
      </c>
      <c r="BZ7" s="23">
        <v>90.95238095238096</v>
      </c>
      <c r="CA7" s="23">
        <v>95.9126984126984</v>
      </c>
      <c r="CB7" s="23">
        <v>105.83333333333333</v>
      </c>
      <c r="CC7" s="23">
        <v>106.11111111111111</v>
      </c>
      <c r="CD7" s="23">
        <v>44.76190476190476</v>
      </c>
      <c r="CE7" s="23">
        <v>42.023809523809526</v>
      </c>
      <c r="CF7" s="23">
        <v>98.61111111111111</v>
      </c>
      <c r="CG7" s="23">
        <v>54.682539682539684</v>
      </c>
      <c r="CH7" s="23">
        <v>63.01587301587301</v>
      </c>
      <c r="CI7" s="23">
        <v>111.19047619047619</v>
      </c>
      <c r="CJ7" s="23">
        <v>68.57142857142858</v>
      </c>
      <c r="CK7" s="23">
        <v>63.01587301587301</v>
      </c>
      <c r="CL7" s="23">
        <v>74.0079365079365</v>
      </c>
      <c r="CM7" s="24">
        <v>103.25396825396824</v>
      </c>
      <c r="CN7" s="18">
        <v>2</v>
      </c>
    </row>
    <row r="8" spans="1:92" ht="12.75">
      <c r="A8" s="18">
        <v>2</v>
      </c>
      <c r="B8" s="22">
        <v>66.73015873015872</v>
      </c>
      <c r="C8" s="23">
        <v>54.28571428571429</v>
      </c>
      <c r="D8" s="23">
        <v>62.73015873015872</v>
      </c>
      <c r="E8" s="23">
        <v>55.61904761904761</v>
      </c>
      <c r="F8" s="23">
        <v>74.22222222222221</v>
      </c>
      <c r="G8" s="23">
        <v>61.01587301587301</v>
      </c>
      <c r="H8" s="23">
        <v>81.39682539682539</v>
      </c>
      <c r="I8" s="23">
        <v>104</v>
      </c>
      <c r="J8" s="23">
        <v>75.17460317460318</v>
      </c>
      <c r="K8" s="23">
        <v>91.11111111111111</v>
      </c>
      <c r="L8" s="23">
        <v>101.77777777777779</v>
      </c>
      <c r="M8" s="23">
        <v>49.2063492063492</v>
      </c>
      <c r="N8" s="23">
        <v>64.6984126984127</v>
      </c>
      <c r="O8" s="23">
        <v>96</v>
      </c>
      <c r="P8" s="24">
        <v>64.5079365079365</v>
      </c>
      <c r="Q8" s="22">
        <v>57.65079365079365</v>
      </c>
      <c r="R8" s="23">
        <v>62.28571428571429</v>
      </c>
      <c r="S8" s="23">
        <v>70.22222222222221</v>
      </c>
      <c r="T8" s="23">
        <v>46.34920634920635</v>
      </c>
      <c r="U8" s="23">
        <v>87.11111111111111</v>
      </c>
      <c r="V8" s="23">
        <v>57.01587301587301</v>
      </c>
      <c r="W8" s="23">
        <v>84.25396825396825</v>
      </c>
      <c r="X8" s="23">
        <v>91.11111111111111</v>
      </c>
      <c r="Y8" s="23">
        <v>78.66666666666666</v>
      </c>
      <c r="Z8" s="23">
        <v>44.57142857142857</v>
      </c>
      <c r="AA8" s="23">
        <v>55.61904761904761</v>
      </c>
      <c r="AB8" s="23">
        <v>101.77777777777779</v>
      </c>
      <c r="AC8" s="23">
        <v>88.19047619047619</v>
      </c>
      <c r="AD8" s="23">
        <v>37.904761904761905</v>
      </c>
      <c r="AE8" s="24">
        <v>102.4126984126984</v>
      </c>
      <c r="AF8" s="22">
        <v>64.5079365079365</v>
      </c>
      <c r="AG8" s="23">
        <v>85.33333333333334</v>
      </c>
      <c r="AH8" s="23">
        <v>94.03174603174602</v>
      </c>
      <c r="AI8" s="23">
        <v>62.730158730158735</v>
      </c>
      <c r="AJ8" s="23">
        <v>72.5079365079365</v>
      </c>
      <c r="AK8" s="23">
        <v>57.01587301587301</v>
      </c>
      <c r="AL8" s="23">
        <v>70.73015873015872</v>
      </c>
      <c r="AM8" s="23">
        <v>96.19047619047619</v>
      </c>
      <c r="AN8" s="23">
        <v>87.11111111111111</v>
      </c>
      <c r="AO8" s="23">
        <v>83.17460317460316</v>
      </c>
      <c r="AP8" s="23">
        <v>81.84126984126983</v>
      </c>
      <c r="AQ8" s="23">
        <v>46.34920634920635</v>
      </c>
      <c r="AR8" s="23">
        <v>70.73015873015872</v>
      </c>
      <c r="AS8" s="23">
        <v>90.47619047619048</v>
      </c>
      <c r="AT8" s="24">
        <v>78.66666666666666</v>
      </c>
      <c r="AU8" s="22">
        <v>77.5873015873016</v>
      </c>
      <c r="AV8" s="23">
        <v>75.80952380952381</v>
      </c>
      <c r="AW8" s="23">
        <v>63.87301587301588</v>
      </c>
      <c r="AX8" s="23">
        <v>51.42857142857142</v>
      </c>
      <c r="AY8" s="23">
        <v>60.317460317460316</v>
      </c>
      <c r="AZ8" s="23">
        <v>58.73015873015872</v>
      </c>
      <c r="BA8" s="23">
        <v>55.873015873015866</v>
      </c>
      <c r="BB8" s="23">
        <v>49.269841269841265</v>
      </c>
      <c r="BC8" s="23">
        <v>77.39682539682539</v>
      </c>
      <c r="BD8" s="23">
        <v>68.5079365079365</v>
      </c>
      <c r="BE8" s="23">
        <v>68</v>
      </c>
      <c r="BF8" s="23">
        <v>99.55555555555556</v>
      </c>
      <c r="BG8" s="23">
        <v>71.87301587301587</v>
      </c>
      <c r="BH8" s="23">
        <v>82.47619047619048</v>
      </c>
      <c r="BI8" s="24">
        <v>54.28571428571429</v>
      </c>
      <c r="BJ8" s="22">
        <v>89.33333333333334</v>
      </c>
      <c r="BK8" s="23">
        <v>53.2063492063492</v>
      </c>
      <c r="BL8" s="23">
        <v>97.14285714285714</v>
      </c>
      <c r="BM8" s="23">
        <v>79.17460317460318</v>
      </c>
      <c r="BN8" s="23">
        <v>90.03174603174602</v>
      </c>
      <c r="BO8" s="23">
        <v>91.11111111111111</v>
      </c>
      <c r="BP8" s="23">
        <v>70.73015873015872</v>
      </c>
      <c r="BQ8" s="23">
        <v>98.92063492063491</v>
      </c>
      <c r="BR8" s="23">
        <v>59.42857142857142</v>
      </c>
      <c r="BS8" s="23">
        <v>106.4126984126984</v>
      </c>
      <c r="BT8" s="23">
        <v>72.5079365079365</v>
      </c>
      <c r="BU8" s="23">
        <v>96.88888888888889</v>
      </c>
      <c r="BV8" s="23">
        <v>61.142857142857146</v>
      </c>
      <c r="BW8" s="23">
        <v>81.39682539682539</v>
      </c>
      <c r="BX8" s="24">
        <v>90.47619047619047</v>
      </c>
      <c r="BY8" s="22">
        <v>61.460317460317455</v>
      </c>
      <c r="BZ8" s="23">
        <v>96.88888888888889</v>
      </c>
      <c r="CA8" s="23">
        <v>87.17460317460318</v>
      </c>
      <c r="CB8" s="23">
        <v>110.22222222222221</v>
      </c>
      <c r="CC8" s="23">
        <v>101.77777777777779</v>
      </c>
      <c r="CD8" s="23">
        <v>66.28571428571429</v>
      </c>
      <c r="CE8" s="23">
        <v>37.269841269841265</v>
      </c>
      <c r="CF8" s="23">
        <v>84.6984126984127</v>
      </c>
      <c r="CG8" s="23">
        <v>57.142857142857146</v>
      </c>
      <c r="CH8" s="23">
        <v>50.79365079365079</v>
      </c>
      <c r="CI8" s="23">
        <v>110.22222222222221</v>
      </c>
      <c r="CJ8" s="23">
        <v>58.7936507936508</v>
      </c>
      <c r="CK8" s="23">
        <v>60.507936507936506</v>
      </c>
      <c r="CL8" s="23">
        <v>88.25396825396824</v>
      </c>
      <c r="CM8" s="24">
        <v>109.07936507936509</v>
      </c>
      <c r="CN8" s="18">
        <v>2</v>
      </c>
    </row>
    <row r="9" spans="1:92" ht="13.5" thickBot="1">
      <c r="A9" s="30">
        <v>2</v>
      </c>
      <c r="B9" s="26">
        <v>71.61111111111111</v>
      </c>
      <c r="C9" s="27">
        <v>54.33333333333333</v>
      </c>
      <c r="D9" s="27">
        <v>68.94444444444444</v>
      </c>
      <c r="E9" s="27">
        <v>67.16666666666666</v>
      </c>
      <c r="F9" s="27">
        <v>68.55555555555556</v>
      </c>
      <c r="G9" s="27">
        <v>57.83333333333333</v>
      </c>
      <c r="H9" s="27">
        <v>82.38888888888889</v>
      </c>
      <c r="I9" s="27">
        <v>109.5</v>
      </c>
      <c r="J9" s="27">
        <v>68.66666666666666</v>
      </c>
      <c r="K9" s="27">
        <v>87.11111111111111</v>
      </c>
      <c r="L9" s="27">
        <v>106.72222222222221</v>
      </c>
      <c r="M9" s="27">
        <v>45.11111111111111</v>
      </c>
      <c r="N9" s="27">
        <v>63.33333333333333</v>
      </c>
      <c r="O9" s="27">
        <v>107.22222222222221</v>
      </c>
      <c r="P9" s="28">
        <v>53.722222222222214</v>
      </c>
      <c r="Q9" s="26">
        <v>58.722222222222214</v>
      </c>
      <c r="R9" s="27">
        <v>73.16666666666666</v>
      </c>
      <c r="S9" s="27">
        <v>55.77777777777777</v>
      </c>
      <c r="T9" s="27">
        <v>59.666666666666664</v>
      </c>
      <c r="U9" s="27">
        <v>86.61111111111111</v>
      </c>
      <c r="V9" s="27">
        <v>55.05555555555556</v>
      </c>
      <c r="W9" s="27">
        <v>99.44444444444446</v>
      </c>
      <c r="X9" s="27">
        <v>89.11111111111111</v>
      </c>
      <c r="Y9" s="27">
        <v>80.38888888888889</v>
      </c>
      <c r="Z9" s="27">
        <v>51.05555555555556</v>
      </c>
      <c r="AA9" s="27">
        <v>67.16666666666666</v>
      </c>
      <c r="AB9" s="27">
        <v>91.16666666666667</v>
      </c>
      <c r="AC9" s="27">
        <v>87.5</v>
      </c>
      <c r="AD9" s="27">
        <v>34.83333333333333</v>
      </c>
      <c r="AE9" s="28">
        <v>89.11111111111111</v>
      </c>
      <c r="AF9" s="26">
        <v>67.83333333333333</v>
      </c>
      <c r="AG9" s="27">
        <v>100.27777777777779</v>
      </c>
      <c r="AH9" s="27">
        <v>94.44444444444446</v>
      </c>
      <c r="AI9" s="27">
        <v>72.88888888888889</v>
      </c>
      <c r="AJ9" s="27">
        <v>66.72222222222221</v>
      </c>
      <c r="AK9" s="27">
        <v>53.166666666666664</v>
      </c>
      <c r="AL9" s="27">
        <v>71.33333333333333</v>
      </c>
      <c r="AM9" s="27">
        <v>103.5</v>
      </c>
      <c r="AN9" s="27">
        <v>90.22222222222223</v>
      </c>
      <c r="AO9" s="27">
        <v>97.5</v>
      </c>
      <c r="AP9" s="27">
        <v>83.5</v>
      </c>
      <c r="AQ9" s="27">
        <v>51.11111111111111</v>
      </c>
      <c r="AR9" s="27">
        <v>74.66666666666666</v>
      </c>
      <c r="AS9" s="27">
        <v>90.72222222222223</v>
      </c>
      <c r="AT9" s="28">
        <v>80.38888888888889</v>
      </c>
      <c r="AU9" s="26">
        <v>71.55555555555556</v>
      </c>
      <c r="AV9" s="27">
        <v>63.11111111111111</v>
      </c>
      <c r="AW9" s="27">
        <v>55.27777777777777</v>
      </c>
      <c r="AX9" s="27">
        <v>52.666666666666664</v>
      </c>
      <c r="AY9" s="27">
        <v>61.222222222222214</v>
      </c>
      <c r="AZ9" s="27">
        <v>55.38888888888889</v>
      </c>
      <c r="BA9" s="27">
        <v>52.27777777777777</v>
      </c>
      <c r="BB9" s="27">
        <v>50.5</v>
      </c>
      <c r="BC9" s="27">
        <v>69.66666666666666</v>
      </c>
      <c r="BD9" s="27">
        <v>68.94444444444444</v>
      </c>
      <c r="BE9" s="27">
        <v>68.05555555555556</v>
      </c>
      <c r="BF9" s="27">
        <v>109.5</v>
      </c>
      <c r="BG9" s="27">
        <v>68.66666666666666</v>
      </c>
      <c r="BH9" s="27">
        <v>87.44444444444446</v>
      </c>
      <c r="BI9" s="28">
        <v>68.66666666666666</v>
      </c>
      <c r="BJ9" s="26">
        <v>90.22222222222223</v>
      </c>
      <c r="BK9" s="27">
        <v>49.83333333333333</v>
      </c>
      <c r="BL9" s="27">
        <v>89.66666666666667</v>
      </c>
      <c r="BM9" s="27">
        <v>75.88888888888889</v>
      </c>
      <c r="BN9" s="27">
        <v>79.5</v>
      </c>
      <c r="BO9" s="27">
        <v>99.5</v>
      </c>
      <c r="BP9" s="27">
        <v>44.722222222222214</v>
      </c>
      <c r="BQ9" s="27">
        <v>87.94444444444444</v>
      </c>
      <c r="BR9" s="27">
        <v>67.83333333333333</v>
      </c>
      <c r="BS9" s="27">
        <v>85.72222222222223</v>
      </c>
      <c r="BT9" s="27">
        <v>64.61111111111111</v>
      </c>
      <c r="BU9" s="27">
        <v>88.44444444444444</v>
      </c>
      <c r="BV9" s="27">
        <v>55.33333333333333</v>
      </c>
      <c r="BW9" s="27">
        <v>81.66666666666666</v>
      </c>
      <c r="BX9" s="28">
        <v>92.66666666666667</v>
      </c>
      <c r="BY9" s="26">
        <v>54</v>
      </c>
      <c r="BZ9" s="27">
        <v>79.38888888888889</v>
      </c>
      <c r="CA9" s="27">
        <v>81.83333333333333</v>
      </c>
      <c r="CB9" s="27">
        <v>100.55555555555556</v>
      </c>
      <c r="CC9" s="27">
        <v>92.5</v>
      </c>
      <c r="CD9" s="27">
        <v>53.777777777777786</v>
      </c>
      <c r="CE9" s="27">
        <v>49.722222222222214</v>
      </c>
      <c r="CF9" s="27">
        <v>72.16666666666666</v>
      </c>
      <c r="CG9" s="27">
        <v>58.666666666666664</v>
      </c>
      <c r="CH9" s="27">
        <v>38.666666666666664</v>
      </c>
      <c r="CI9" s="27">
        <v>107</v>
      </c>
      <c r="CJ9" s="27">
        <v>60.666666666666664</v>
      </c>
      <c r="CK9" s="27">
        <v>70.16666666666666</v>
      </c>
      <c r="CL9" s="27">
        <v>49.5</v>
      </c>
      <c r="CM9" s="28">
        <v>103.05555555555557</v>
      </c>
      <c r="CN9" s="30">
        <v>2</v>
      </c>
    </row>
    <row r="10" spans="1:92" ht="12.75">
      <c r="A10" s="18">
        <v>1</v>
      </c>
      <c r="B10" s="19">
        <v>77.72222222222223</v>
      </c>
      <c r="C10" s="20">
        <v>47.722222222222214</v>
      </c>
      <c r="D10" s="20">
        <v>76.83333333333333</v>
      </c>
      <c r="E10" s="20">
        <v>49.27777777777777</v>
      </c>
      <c r="F10" s="20">
        <v>63.5</v>
      </c>
      <c r="G10" s="20">
        <v>54.44444444444444</v>
      </c>
      <c r="H10" s="20">
        <v>87.05555555555556</v>
      </c>
      <c r="I10" s="20">
        <v>97.77777777777779</v>
      </c>
      <c r="J10" s="20">
        <v>55.05555555555556</v>
      </c>
      <c r="K10" s="20">
        <v>78.33333333333333</v>
      </c>
      <c r="L10" s="20">
        <v>96.88888888888889</v>
      </c>
      <c r="M10" s="20">
        <v>37.666666666666664</v>
      </c>
      <c r="N10" s="20">
        <v>54.33333333333333</v>
      </c>
      <c r="O10" s="20">
        <v>90.05555555555556</v>
      </c>
      <c r="P10" s="21">
        <v>61.777777777777786</v>
      </c>
      <c r="Q10" s="19">
        <v>48.27777777777777</v>
      </c>
      <c r="R10" s="20">
        <v>73.44444444444444</v>
      </c>
      <c r="S10" s="20">
        <v>50.83333333333333</v>
      </c>
      <c r="T10" s="20">
        <v>55.666666666666664</v>
      </c>
      <c r="U10" s="20">
        <v>76</v>
      </c>
      <c r="V10" s="20">
        <v>54.94444444444444</v>
      </c>
      <c r="W10" s="20">
        <v>71.44444444444444</v>
      </c>
      <c r="X10" s="20">
        <v>91.05555555555556</v>
      </c>
      <c r="Y10" s="20">
        <v>81.83333333333333</v>
      </c>
      <c r="Z10" s="20">
        <v>66.83333333333334</v>
      </c>
      <c r="AA10" s="20">
        <v>54.61111111111111</v>
      </c>
      <c r="AB10" s="20">
        <v>84.5</v>
      </c>
      <c r="AC10" s="20">
        <v>62.777777777777786</v>
      </c>
      <c r="AD10" s="20">
        <v>39</v>
      </c>
      <c r="AE10" s="21">
        <v>77.22222222222223</v>
      </c>
      <c r="AF10" s="19">
        <v>80.11111111111111</v>
      </c>
      <c r="AG10" s="20">
        <v>73.94444444444444</v>
      </c>
      <c r="AH10" s="20">
        <v>98.66666666666667</v>
      </c>
      <c r="AI10" s="20">
        <v>77.27777777777779</v>
      </c>
      <c r="AJ10" s="20">
        <v>67.5</v>
      </c>
      <c r="AK10" s="20">
        <v>60.55555555555556</v>
      </c>
      <c r="AL10" s="20">
        <v>78.05555555555556</v>
      </c>
      <c r="AM10" s="20">
        <v>89.88888888888889</v>
      </c>
      <c r="AN10" s="20">
        <v>87.27777777777779</v>
      </c>
      <c r="AO10" s="20">
        <v>88</v>
      </c>
      <c r="AP10" s="20">
        <v>92.05555555555556</v>
      </c>
      <c r="AQ10" s="20">
        <v>57.833333333333336</v>
      </c>
      <c r="AR10" s="20">
        <v>73.05555555555556</v>
      </c>
      <c r="AS10" s="20">
        <v>108.05555555555557</v>
      </c>
      <c r="AT10" s="21">
        <v>89.05555555555556</v>
      </c>
      <c r="AU10" s="19">
        <v>70.88888888888889</v>
      </c>
      <c r="AV10" s="20">
        <v>76.94444444444444</v>
      </c>
      <c r="AW10" s="20">
        <v>73.72222222222223</v>
      </c>
      <c r="AX10" s="20">
        <v>63.94444444444444</v>
      </c>
      <c r="AY10" s="20">
        <v>74</v>
      </c>
      <c r="AZ10" s="20">
        <v>80.83333333333333</v>
      </c>
      <c r="BA10" s="20">
        <v>62.05555555555556</v>
      </c>
      <c r="BB10" s="20">
        <v>49.11111111111111</v>
      </c>
      <c r="BC10" s="20">
        <v>89.77777777777779</v>
      </c>
      <c r="BD10" s="20">
        <v>76.61111111111111</v>
      </c>
      <c r="BE10" s="20">
        <v>72.22222222222223</v>
      </c>
      <c r="BF10" s="20">
        <v>109.83333333333334</v>
      </c>
      <c r="BG10" s="20">
        <v>67.11111111111111</v>
      </c>
      <c r="BH10" s="20">
        <v>84.72222222222223</v>
      </c>
      <c r="BI10" s="21">
        <v>72.77777777777779</v>
      </c>
      <c r="BJ10" s="19">
        <v>96.27777777777779</v>
      </c>
      <c r="BK10" s="20">
        <v>66.55555555555556</v>
      </c>
      <c r="BL10" s="20">
        <v>93.77777777777779</v>
      </c>
      <c r="BM10" s="20">
        <v>72.44444444444444</v>
      </c>
      <c r="BN10" s="20">
        <v>73.33333333333333</v>
      </c>
      <c r="BO10" s="20">
        <v>100.5</v>
      </c>
      <c r="BP10" s="20">
        <v>74.05555555555556</v>
      </c>
      <c r="BQ10" s="20">
        <v>95</v>
      </c>
      <c r="BR10" s="20">
        <v>91.05555555555556</v>
      </c>
      <c r="BS10" s="20">
        <v>98</v>
      </c>
      <c r="BT10" s="20">
        <v>82.11111111111111</v>
      </c>
      <c r="BU10" s="20">
        <v>84</v>
      </c>
      <c r="BV10" s="20">
        <v>80.55555555555556</v>
      </c>
      <c r="BW10" s="20">
        <v>85.11111111111111</v>
      </c>
      <c r="BX10" s="21">
        <v>96.05555555555556</v>
      </c>
      <c r="BY10" s="19">
        <v>61.722222222222214</v>
      </c>
      <c r="BZ10" s="20">
        <v>76.5</v>
      </c>
      <c r="CA10" s="20">
        <v>82.94444444444444</v>
      </c>
      <c r="CB10" s="20">
        <v>108.05555555555557</v>
      </c>
      <c r="CC10" s="20">
        <v>102.72222222222221</v>
      </c>
      <c r="CD10" s="20">
        <v>58.166666666666664</v>
      </c>
      <c r="CE10" s="20">
        <v>46.94444444444444</v>
      </c>
      <c r="CF10" s="20">
        <v>80.61111111111111</v>
      </c>
      <c r="CG10" s="20">
        <v>68.77777777777779</v>
      </c>
      <c r="CH10" s="20">
        <v>62.55555555555556</v>
      </c>
      <c r="CI10" s="20">
        <v>102</v>
      </c>
      <c r="CJ10" s="20">
        <v>61.222222222222214</v>
      </c>
      <c r="CK10" s="20">
        <v>65.22222222222221</v>
      </c>
      <c r="CL10" s="20">
        <v>60.22222222222223</v>
      </c>
      <c r="CM10" s="21">
        <v>110.05555555555557</v>
      </c>
      <c r="CN10" s="18">
        <v>1</v>
      </c>
    </row>
    <row r="11" spans="1:92" ht="12.75">
      <c r="A11" s="18">
        <v>1</v>
      </c>
      <c r="B11" s="22">
        <v>73.42857142857142</v>
      </c>
      <c r="C11" s="23">
        <v>54.04761904761904</v>
      </c>
      <c r="D11" s="23">
        <v>64.23809523809524</v>
      </c>
      <c r="E11" s="23">
        <v>44.23809523809524</v>
      </c>
      <c r="F11" s="23">
        <v>67.76190476190476</v>
      </c>
      <c r="G11" s="23">
        <v>65.9047619047619</v>
      </c>
      <c r="H11" s="23">
        <v>84.0952380952381</v>
      </c>
      <c r="I11" s="23">
        <v>91.14285714285714</v>
      </c>
      <c r="J11" s="23">
        <v>62.71428571428571</v>
      </c>
      <c r="K11" s="23">
        <v>87.61904761904762</v>
      </c>
      <c r="L11" s="23">
        <v>101.14285714285714</v>
      </c>
      <c r="M11" s="23">
        <v>45.04761904761905</v>
      </c>
      <c r="N11" s="23">
        <v>47.57142857142857</v>
      </c>
      <c r="O11" s="23">
        <v>95.47619047619048</v>
      </c>
      <c r="P11" s="24">
        <v>66.0952380952381</v>
      </c>
      <c r="Q11" s="22">
        <v>64.42857142857142</v>
      </c>
      <c r="R11" s="23">
        <v>48.04761904761905</v>
      </c>
      <c r="S11" s="23">
        <v>54.76190476190476</v>
      </c>
      <c r="T11" s="23">
        <v>38.52380952380952</v>
      </c>
      <c r="U11" s="23">
        <v>81.95238095238096</v>
      </c>
      <c r="V11" s="23">
        <v>62.095238095238095</v>
      </c>
      <c r="W11" s="23">
        <v>67.95238095238095</v>
      </c>
      <c r="X11" s="23">
        <v>90.95238095238096</v>
      </c>
      <c r="Y11" s="23">
        <v>75.0952380952381</v>
      </c>
      <c r="Z11" s="23">
        <v>53.57142857142858</v>
      </c>
      <c r="AA11" s="23">
        <v>44.23809523809524</v>
      </c>
      <c r="AB11" s="23">
        <v>94.80952380952381</v>
      </c>
      <c r="AC11" s="23">
        <v>84.0952380952381</v>
      </c>
      <c r="AD11" s="23">
        <v>50.04761904761905</v>
      </c>
      <c r="AE11" s="24">
        <v>79.14285714285714</v>
      </c>
      <c r="AF11" s="22">
        <v>67.0952380952381</v>
      </c>
      <c r="AG11" s="23">
        <v>85.23809523809524</v>
      </c>
      <c r="AH11" s="23">
        <v>66.28571428571429</v>
      </c>
      <c r="AI11" s="23">
        <v>64.23809523809524</v>
      </c>
      <c r="AJ11" s="23">
        <v>75.61904761904762</v>
      </c>
      <c r="AK11" s="23">
        <v>46.904761904761905</v>
      </c>
      <c r="AL11" s="23">
        <v>75.61904761904762</v>
      </c>
      <c r="AM11" s="23">
        <v>95.28571428571429</v>
      </c>
      <c r="AN11" s="23">
        <v>87.61904761904762</v>
      </c>
      <c r="AO11" s="23">
        <v>82.14285714285714</v>
      </c>
      <c r="AP11" s="23">
        <v>92.61904761904762</v>
      </c>
      <c r="AQ11" s="23">
        <v>60.904761904761905</v>
      </c>
      <c r="AR11" s="23">
        <v>60.095238095238095</v>
      </c>
      <c r="AS11" s="23">
        <v>94.14285714285714</v>
      </c>
      <c r="AT11" s="24">
        <v>75.0952380952381</v>
      </c>
      <c r="AU11" s="22">
        <v>66.28571428571429</v>
      </c>
      <c r="AV11" s="23">
        <v>87.47619047619048</v>
      </c>
      <c r="AW11" s="23">
        <v>68.95238095238095</v>
      </c>
      <c r="AX11" s="23">
        <v>58.23809523809524</v>
      </c>
      <c r="AY11" s="23">
        <v>76.76190476190476</v>
      </c>
      <c r="AZ11" s="23">
        <v>68.23809523809524</v>
      </c>
      <c r="BA11" s="23">
        <v>63.23809523809524</v>
      </c>
      <c r="BB11" s="23">
        <v>56.904761904761905</v>
      </c>
      <c r="BC11" s="23">
        <v>63.76190476190476</v>
      </c>
      <c r="BD11" s="23">
        <v>73.47619047619048</v>
      </c>
      <c r="BE11" s="23">
        <v>63.76190476190476</v>
      </c>
      <c r="BF11" s="23">
        <v>109.66666666666667</v>
      </c>
      <c r="BG11" s="23">
        <v>70.61904761904762</v>
      </c>
      <c r="BH11" s="23">
        <v>102.80952380952381</v>
      </c>
      <c r="BI11" s="24">
        <v>66.04761904761904</v>
      </c>
      <c r="BJ11" s="22">
        <v>108.52380952380952</v>
      </c>
      <c r="BK11" s="23">
        <v>69.42857142857142</v>
      </c>
      <c r="BL11" s="23">
        <v>106.14285714285715</v>
      </c>
      <c r="BM11" s="23">
        <v>86.47619047619048</v>
      </c>
      <c r="BN11" s="23">
        <v>85.47619047619048</v>
      </c>
      <c r="BO11" s="23">
        <v>106.14285714285715</v>
      </c>
      <c r="BP11" s="23">
        <v>75.61904761904762</v>
      </c>
      <c r="BQ11" s="23">
        <v>93.80952380952381</v>
      </c>
      <c r="BR11" s="23">
        <v>67.0952380952381</v>
      </c>
      <c r="BS11" s="23">
        <v>93.80952380952381</v>
      </c>
      <c r="BT11" s="23">
        <v>69.61904761904762</v>
      </c>
      <c r="BU11" s="23">
        <v>105.66666666666667</v>
      </c>
      <c r="BV11" s="23">
        <v>67.0952380952381</v>
      </c>
      <c r="BW11" s="23">
        <v>84.33333333333333</v>
      </c>
      <c r="BX11" s="24">
        <v>95.52380952380952</v>
      </c>
      <c r="BY11" s="22">
        <v>69.42857142857142</v>
      </c>
      <c r="BZ11" s="23">
        <v>69.61904761904762</v>
      </c>
      <c r="CA11" s="23">
        <v>102.19047619047619</v>
      </c>
      <c r="CB11" s="23">
        <v>109</v>
      </c>
      <c r="CC11" s="23">
        <v>109</v>
      </c>
      <c r="CD11" s="23">
        <v>59.76190476190476</v>
      </c>
      <c r="CE11" s="23">
        <v>37.857142857142854</v>
      </c>
      <c r="CF11" s="23">
        <v>104.33333333333334</v>
      </c>
      <c r="CG11" s="23">
        <v>61.57142857142858</v>
      </c>
      <c r="CH11" s="23">
        <v>68.23809523809524</v>
      </c>
      <c r="CI11" s="23">
        <v>119.19047619047619</v>
      </c>
      <c r="CJ11" s="23">
        <v>68.23809523809524</v>
      </c>
      <c r="CK11" s="23">
        <v>68.23809523809524</v>
      </c>
      <c r="CL11" s="23">
        <v>79.61904761904762</v>
      </c>
      <c r="CM11" s="24">
        <v>106.14285714285715</v>
      </c>
      <c r="CN11" s="18">
        <v>1</v>
      </c>
    </row>
    <row r="12" spans="1:92" ht="12.75">
      <c r="A12" s="18">
        <v>1</v>
      </c>
      <c r="B12" s="22">
        <v>72.66666666666666</v>
      </c>
      <c r="C12" s="23">
        <v>50.222222222222214</v>
      </c>
      <c r="D12" s="23">
        <v>68.66666666666666</v>
      </c>
      <c r="E12" s="23">
        <v>54.444444444444436</v>
      </c>
      <c r="F12" s="23">
        <v>66.66666666666666</v>
      </c>
      <c r="G12" s="23">
        <v>54.666666666666664</v>
      </c>
      <c r="H12" s="23">
        <v>83.77777777777779</v>
      </c>
      <c r="I12" s="23">
        <v>107.33333333333334</v>
      </c>
      <c r="J12" s="23">
        <v>70.88888888888889</v>
      </c>
      <c r="K12" s="23">
        <v>82.22222222222221</v>
      </c>
      <c r="L12" s="23">
        <v>104</v>
      </c>
      <c r="M12" s="23">
        <v>42.44444444444444</v>
      </c>
      <c r="N12" s="23">
        <v>60</v>
      </c>
      <c r="O12" s="23">
        <v>103.33333333333334</v>
      </c>
      <c r="P12" s="24">
        <v>61.55555555555554</v>
      </c>
      <c r="Q12" s="22">
        <v>58.666666666666664</v>
      </c>
      <c r="R12" s="23">
        <v>66.66666666666666</v>
      </c>
      <c r="S12" s="23">
        <v>62.66666666666665</v>
      </c>
      <c r="T12" s="23">
        <v>48.666666666666664</v>
      </c>
      <c r="U12" s="23">
        <v>85.55555555555557</v>
      </c>
      <c r="V12" s="23">
        <v>63.11111111111111</v>
      </c>
      <c r="W12" s="23">
        <v>83.33333333333334</v>
      </c>
      <c r="X12" s="23">
        <v>87.77777777777779</v>
      </c>
      <c r="Y12" s="23">
        <v>76.66666666666666</v>
      </c>
      <c r="Z12" s="23">
        <v>56.44444444444444</v>
      </c>
      <c r="AA12" s="23">
        <v>54.444444444444436</v>
      </c>
      <c r="AB12" s="23">
        <v>93.33333333333334</v>
      </c>
      <c r="AC12" s="23">
        <v>83.11111111111111</v>
      </c>
      <c r="AD12" s="23">
        <v>31.77777777777778</v>
      </c>
      <c r="AE12" s="24">
        <v>86.66666666666667</v>
      </c>
      <c r="AF12" s="22">
        <v>66.66666666666666</v>
      </c>
      <c r="AG12" s="23">
        <v>87.11111111111111</v>
      </c>
      <c r="AH12" s="23">
        <v>77.77777777777777</v>
      </c>
      <c r="AI12" s="23">
        <v>64.66666666666667</v>
      </c>
      <c r="AJ12" s="23">
        <v>68.88888888888887</v>
      </c>
      <c r="AK12" s="23">
        <v>47.333333333333336</v>
      </c>
      <c r="AL12" s="23">
        <v>74.44444444444443</v>
      </c>
      <c r="AM12" s="23">
        <v>96.22222222222223</v>
      </c>
      <c r="AN12" s="23">
        <v>81.55555555555557</v>
      </c>
      <c r="AO12" s="23">
        <v>83.33333333333334</v>
      </c>
      <c r="AP12" s="23">
        <v>89.33333333333333</v>
      </c>
      <c r="AQ12" s="23">
        <v>44.666666666666664</v>
      </c>
      <c r="AR12" s="23">
        <v>75.55555555555554</v>
      </c>
      <c r="AS12" s="23">
        <v>84.88888888888889</v>
      </c>
      <c r="AT12" s="24">
        <v>78.88888888888889</v>
      </c>
      <c r="AU12" s="22">
        <v>70</v>
      </c>
      <c r="AV12" s="23">
        <v>72.66666666666666</v>
      </c>
      <c r="AW12" s="23">
        <v>58.666666666666664</v>
      </c>
      <c r="AX12" s="23">
        <v>52.44444444444444</v>
      </c>
      <c r="AY12" s="23">
        <v>69.11111111111111</v>
      </c>
      <c r="AZ12" s="23">
        <v>64.66666666666667</v>
      </c>
      <c r="BA12" s="23">
        <v>53.55555555555556</v>
      </c>
      <c r="BB12" s="23">
        <v>42.44444444444444</v>
      </c>
      <c r="BC12" s="23">
        <v>64</v>
      </c>
      <c r="BD12" s="23">
        <v>68.88888888888887</v>
      </c>
      <c r="BE12" s="23">
        <v>66</v>
      </c>
      <c r="BF12" s="23">
        <v>93.33333333333333</v>
      </c>
      <c r="BG12" s="23">
        <v>69.33333333333334</v>
      </c>
      <c r="BH12" s="23">
        <v>83.11111111111111</v>
      </c>
      <c r="BI12" s="24">
        <v>59.777777777777786</v>
      </c>
      <c r="BJ12" s="22">
        <v>91.11111111111111</v>
      </c>
      <c r="BK12" s="23">
        <v>53.11111111111111</v>
      </c>
      <c r="BL12" s="23">
        <v>89.77777777777779</v>
      </c>
      <c r="BM12" s="23">
        <v>77.11111111111111</v>
      </c>
      <c r="BN12" s="23">
        <v>67.55555555555554</v>
      </c>
      <c r="BO12" s="23">
        <v>80.88888888888889</v>
      </c>
      <c r="BP12" s="23">
        <v>59.777777777777786</v>
      </c>
      <c r="BQ12" s="23">
        <v>90</v>
      </c>
      <c r="BR12" s="23">
        <v>66</v>
      </c>
      <c r="BS12" s="23">
        <v>88.88888888888889</v>
      </c>
      <c r="BT12" s="23">
        <v>70</v>
      </c>
      <c r="BU12" s="23">
        <v>74.44444444444444</v>
      </c>
      <c r="BV12" s="23">
        <v>66</v>
      </c>
      <c r="BW12" s="23">
        <v>85.55555555555557</v>
      </c>
      <c r="BX12" s="24">
        <v>95.11111111111111</v>
      </c>
      <c r="BY12" s="22">
        <v>58</v>
      </c>
      <c r="BZ12" s="23">
        <v>81.11111111111111</v>
      </c>
      <c r="CA12" s="23">
        <v>81.11111111111111</v>
      </c>
      <c r="CB12" s="23">
        <v>107.77777777777779</v>
      </c>
      <c r="CC12" s="23">
        <v>97.77777777777779</v>
      </c>
      <c r="CD12" s="23">
        <v>58.222222222222214</v>
      </c>
      <c r="CE12" s="23">
        <v>42.44444444444444</v>
      </c>
      <c r="CF12" s="23">
        <v>83.11111111111111</v>
      </c>
      <c r="CG12" s="23">
        <v>62.666666666666664</v>
      </c>
      <c r="CH12" s="23">
        <v>49.55555555555555</v>
      </c>
      <c r="CI12" s="23">
        <v>109.55555555555557</v>
      </c>
      <c r="CJ12" s="23">
        <v>53.55555555555554</v>
      </c>
      <c r="CK12" s="23">
        <v>64.22222222222221</v>
      </c>
      <c r="CL12" s="23">
        <v>65.77777777777776</v>
      </c>
      <c r="CM12" s="24">
        <v>109.55555555555557</v>
      </c>
      <c r="CN12" s="18">
        <v>1</v>
      </c>
    </row>
    <row r="13" spans="1:92" ht="13.5" thickBot="1">
      <c r="A13" s="25">
        <v>1</v>
      </c>
      <c r="B13" s="26">
        <v>71.30952380952381</v>
      </c>
      <c r="C13" s="27">
        <v>45.357142857142854</v>
      </c>
      <c r="D13" s="27">
        <v>55.7936507936508</v>
      </c>
      <c r="E13" s="27">
        <v>47.65873015873016</v>
      </c>
      <c r="F13" s="27">
        <v>55.15873015873016</v>
      </c>
      <c r="G13" s="27">
        <v>65.5952380952381</v>
      </c>
      <c r="H13" s="27">
        <v>77.26190476190477</v>
      </c>
      <c r="I13" s="27">
        <v>102.22222222222221</v>
      </c>
      <c r="J13" s="27">
        <v>63.01587301587301</v>
      </c>
      <c r="K13" s="27">
        <v>84.84126984126985</v>
      </c>
      <c r="L13" s="27">
        <v>101.94444444444443</v>
      </c>
      <c r="M13" s="27">
        <v>40.63492063492063</v>
      </c>
      <c r="N13" s="27">
        <v>50.15873015873016</v>
      </c>
      <c r="O13" s="27">
        <v>97.22222222222221</v>
      </c>
      <c r="P13" s="28">
        <v>61.507936507936506</v>
      </c>
      <c r="Q13" s="26">
        <v>56.865079365079374</v>
      </c>
      <c r="R13" s="27">
        <v>62.460317460317455</v>
      </c>
      <c r="S13" s="27">
        <v>48.492063492063494</v>
      </c>
      <c r="T13" s="27">
        <v>55.23809523809523</v>
      </c>
      <c r="U13" s="27">
        <v>84.2063492063492</v>
      </c>
      <c r="V13" s="27">
        <v>56.7063492063492</v>
      </c>
      <c r="W13" s="27">
        <v>85.1984126984127</v>
      </c>
      <c r="X13" s="27">
        <v>87.06349206349208</v>
      </c>
      <c r="Y13" s="27">
        <v>70.03968253968254</v>
      </c>
      <c r="Z13" s="27">
        <v>48.84920634920635</v>
      </c>
      <c r="AA13" s="27">
        <v>49.88095238095237</v>
      </c>
      <c r="AB13" s="27">
        <v>75.39682539682539</v>
      </c>
      <c r="AC13" s="27">
        <v>73.17460317460318</v>
      </c>
      <c r="AD13" s="27">
        <v>28.968253968253965</v>
      </c>
      <c r="AE13" s="28">
        <v>83.25396825396825</v>
      </c>
      <c r="AF13" s="26">
        <v>62.817460317460316</v>
      </c>
      <c r="AG13" s="27">
        <v>79.84126984126985</v>
      </c>
      <c r="AH13" s="27">
        <v>82.42063492063491</v>
      </c>
      <c r="AI13" s="27">
        <v>76.9047619047619</v>
      </c>
      <c r="AJ13" s="27">
        <v>71.9047619047619</v>
      </c>
      <c r="AK13" s="27">
        <v>52.34126984126984</v>
      </c>
      <c r="AL13" s="27">
        <v>75.75396825396825</v>
      </c>
      <c r="AM13" s="27">
        <v>84.56349206349208</v>
      </c>
      <c r="AN13" s="27">
        <v>83.25396825396825</v>
      </c>
      <c r="AO13" s="27">
        <v>95</v>
      </c>
      <c r="AP13" s="27">
        <v>81.03174603174604</v>
      </c>
      <c r="AQ13" s="27">
        <v>58.01587301587301</v>
      </c>
      <c r="AR13" s="27">
        <v>75.75396825396825</v>
      </c>
      <c r="AS13" s="27">
        <v>83.33333333333333</v>
      </c>
      <c r="AT13" s="28">
        <v>70.03968253968254</v>
      </c>
      <c r="AU13" s="26">
        <v>72.53968253968254</v>
      </c>
      <c r="AV13" s="27">
        <v>68.73015873015872</v>
      </c>
      <c r="AW13" s="27">
        <v>61.507936507936506</v>
      </c>
      <c r="AX13" s="27">
        <v>64.36507936507937</v>
      </c>
      <c r="AY13" s="27">
        <v>64.0079365079365</v>
      </c>
      <c r="AZ13" s="27">
        <v>60.7936507936508</v>
      </c>
      <c r="BA13" s="27">
        <v>58.57142857142858</v>
      </c>
      <c r="BB13" s="27">
        <v>55.15873015873016</v>
      </c>
      <c r="BC13" s="27">
        <v>66.23015873015872</v>
      </c>
      <c r="BD13" s="27">
        <v>59.36507936507936</v>
      </c>
      <c r="BE13" s="27">
        <v>57.38095238095239</v>
      </c>
      <c r="BF13" s="27">
        <v>89.64285714285714</v>
      </c>
      <c r="BG13" s="27">
        <v>55.51587301587301</v>
      </c>
      <c r="BH13" s="27">
        <v>87.97619047619047</v>
      </c>
      <c r="BI13" s="28">
        <v>54.88095238095239</v>
      </c>
      <c r="BJ13" s="26">
        <v>87.97619047619048</v>
      </c>
      <c r="BK13" s="27">
        <v>58.65079365079365</v>
      </c>
      <c r="BL13" s="27">
        <v>92.6984126984127</v>
      </c>
      <c r="BM13" s="27">
        <v>63.095238095238095</v>
      </c>
      <c r="BN13" s="27">
        <v>48.92857142857142</v>
      </c>
      <c r="BO13" s="27">
        <v>92.14285714285714</v>
      </c>
      <c r="BP13" s="27">
        <v>53.57142857142857</v>
      </c>
      <c r="BQ13" s="27">
        <v>82.61904761904762</v>
      </c>
      <c r="BR13" s="27">
        <v>57.73809523809523</v>
      </c>
      <c r="BS13" s="27">
        <v>82.97619047619048</v>
      </c>
      <c r="BT13" s="27">
        <v>65.03968253968254</v>
      </c>
      <c r="BU13" s="27">
        <v>70.31746031746032</v>
      </c>
      <c r="BV13" s="27">
        <v>43.492063492063494</v>
      </c>
      <c r="BW13" s="27">
        <v>81.11111111111111</v>
      </c>
      <c r="BX13" s="28">
        <v>90.55555555555556</v>
      </c>
      <c r="BY13" s="26">
        <v>42.34126984126984</v>
      </c>
      <c r="BZ13" s="27">
        <v>77.61904761904762</v>
      </c>
      <c r="CA13" s="27">
        <v>82.06349206349208</v>
      </c>
      <c r="CB13" s="27">
        <v>77.61904761904762</v>
      </c>
      <c r="CC13" s="27">
        <v>75.75396825396825</v>
      </c>
      <c r="CD13" s="27">
        <v>38.13492063492063</v>
      </c>
      <c r="CE13" s="27">
        <v>43.2936507936508</v>
      </c>
      <c r="CF13" s="27">
        <v>83.25396825396825</v>
      </c>
      <c r="CG13" s="27">
        <v>46.98412698412699</v>
      </c>
      <c r="CH13" s="27">
        <v>48.57142857142857</v>
      </c>
      <c r="CI13" s="27">
        <v>102.22222222222221</v>
      </c>
      <c r="CJ13" s="27">
        <v>62.460317460317455</v>
      </c>
      <c r="CK13" s="27">
        <v>64.96031746031746</v>
      </c>
      <c r="CL13" s="27">
        <v>44.12698412698413</v>
      </c>
      <c r="CM13" s="28">
        <v>75.47619047619048</v>
      </c>
      <c r="CN13" s="25">
        <v>1</v>
      </c>
    </row>
    <row r="14" spans="1:92" ht="12.75">
      <c r="A14" s="29">
        <v>0</v>
      </c>
      <c r="B14" s="19">
        <v>75.64285714285714</v>
      </c>
      <c r="C14" s="20">
        <v>51.23809523809524</v>
      </c>
      <c r="D14" s="20">
        <v>75.11904761904762</v>
      </c>
      <c r="E14" s="20">
        <v>54.26190476190476</v>
      </c>
      <c r="F14" s="20">
        <v>63.92857142857142</v>
      </c>
      <c r="G14" s="20">
        <v>52.404761904761905</v>
      </c>
      <c r="H14" s="20">
        <v>87.80952380952381</v>
      </c>
      <c r="I14" s="20">
        <v>85.11904761904762</v>
      </c>
      <c r="J14" s="20">
        <v>53.57142857142858</v>
      </c>
      <c r="K14" s="20">
        <v>91.14285714285714</v>
      </c>
      <c r="L14" s="20">
        <v>79.47619047619048</v>
      </c>
      <c r="M14" s="20">
        <v>38.04761904761905</v>
      </c>
      <c r="N14" s="20">
        <v>49.404761904761905</v>
      </c>
      <c r="O14" s="20">
        <v>85.64285714285714</v>
      </c>
      <c r="P14" s="21">
        <v>65.92857142857142</v>
      </c>
      <c r="Q14" s="19">
        <v>40.23809523809524</v>
      </c>
      <c r="R14" s="20">
        <v>70.78571428571429</v>
      </c>
      <c r="S14" s="20">
        <v>56.095238095238095</v>
      </c>
      <c r="T14" s="20">
        <v>68.42857142857142</v>
      </c>
      <c r="U14" s="20">
        <v>84.45238095238096</v>
      </c>
      <c r="V14" s="20">
        <v>62.61904761904761</v>
      </c>
      <c r="W14" s="20">
        <v>84.33333333333333</v>
      </c>
      <c r="X14" s="20">
        <v>98</v>
      </c>
      <c r="Y14" s="20">
        <v>88.14285714285714</v>
      </c>
      <c r="Z14" s="20">
        <v>84.47619047619048</v>
      </c>
      <c r="AA14" s="20">
        <v>61.61904761904761</v>
      </c>
      <c r="AB14" s="20">
        <v>59.26190476190476</v>
      </c>
      <c r="AC14" s="20">
        <v>70.80952380952381</v>
      </c>
      <c r="AD14" s="20">
        <v>39.21428571428571</v>
      </c>
      <c r="AE14" s="21">
        <v>85.78571428571429</v>
      </c>
      <c r="AF14" s="19">
        <v>77.45238095238096</v>
      </c>
      <c r="AG14" s="20">
        <v>86.14285714285714</v>
      </c>
      <c r="AH14" s="20">
        <v>74.78571428571429</v>
      </c>
      <c r="AI14" s="20">
        <v>83.61904761904762</v>
      </c>
      <c r="AJ14" s="20">
        <v>67.45238095238096</v>
      </c>
      <c r="AK14" s="20">
        <v>53.23809523809524</v>
      </c>
      <c r="AL14" s="20">
        <v>77.45238095238096</v>
      </c>
      <c r="AM14" s="20">
        <v>100.83333333333334</v>
      </c>
      <c r="AN14" s="20">
        <v>93.14285714285714</v>
      </c>
      <c r="AO14" s="20">
        <v>99.66666666666667</v>
      </c>
      <c r="AP14" s="20">
        <v>104.19047619047619</v>
      </c>
      <c r="AQ14" s="20">
        <v>69.76190476190474</v>
      </c>
      <c r="AR14" s="20">
        <v>76.14285714285714</v>
      </c>
      <c r="AS14" s="20">
        <v>104.64285714285715</v>
      </c>
      <c r="AT14" s="21">
        <v>90.64285714285714</v>
      </c>
      <c r="AU14" s="19">
        <v>75.0952380952381</v>
      </c>
      <c r="AV14" s="20">
        <v>77.80952380952381</v>
      </c>
      <c r="AW14" s="20">
        <v>77.11904761904762</v>
      </c>
      <c r="AX14" s="20">
        <v>73.64285714285714</v>
      </c>
      <c r="AY14" s="20">
        <v>82.47619047619048</v>
      </c>
      <c r="AZ14" s="20">
        <v>84.47619047619048</v>
      </c>
      <c r="BA14" s="20">
        <v>67.76190476190474</v>
      </c>
      <c r="BB14" s="20">
        <v>47.904761904761905</v>
      </c>
      <c r="BC14" s="20">
        <v>79.61904761904762</v>
      </c>
      <c r="BD14" s="20">
        <v>80.28571428571429</v>
      </c>
      <c r="BE14" s="20">
        <v>70.78571428571429</v>
      </c>
      <c r="BF14" s="20">
        <v>97.5</v>
      </c>
      <c r="BG14" s="20">
        <v>63.45238095238096</v>
      </c>
      <c r="BH14" s="20">
        <v>108</v>
      </c>
      <c r="BI14" s="21">
        <v>80.78571428571429</v>
      </c>
      <c r="BJ14" s="19">
        <v>112.85714285714285</v>
      </c>
      <c r="BK14" s="20">
        <v>73.64285714285714</v>
      </c>
      <c r="BL14" s="20">
        <v>105.64285714285715</v>
      </c>
      <c r="BM14" s="20">
        <v>71.28571428571429</v>
      </c>
      <c r="BN14" s="20">
        <v>58.095238095238095</v>
      </c>
      <c r="BO14" s="20">
        <v>95.5</v>
      </c>
      <c r="BP14" s="20">
        <v>69.76190476190474</v>
      </c>
      <c r="BQ14" s="20">
        <v>93.61904761904762</v>
      </c>
      <c r="BR14" s="20">
        <v>91.80952380952381</v>
      </c>
      <c r="BS14" s="20">
        <v>98</v>
      </c>
      <c r="BT14" s="20">
        <v>78.61904761904762</v>
      </c>
      <c r="BU14" s="20">
        <v>70.78571428571429</v>
      </c>
      <c r="BV14" s="20">
        <v>77.45238095238096</v>
      </c>
      <c r="BW14" s="20">
        <v>93.47619047619048</v>
      </c>
      <c r="BX14" s="21">
        <v>108.83333333333333</v>
      </c>
      <c r="BY14" s="19">
        <v>51.54761904761905</v>
      </c>
      <c r="BZ14" s="20">
        <v>64.11904761904762</v>
      </c>
      <c r="CA14" s="20">
        <v>83.14285714285714</v>
      </c>
      <c r="CB14" s="20">
        <v>90.16666666666667</v>
      </c>
      <c r="CC14" s="20">
        <v>86.80952380952381</v>
      </c>
      <c r="CD14" s="20">
        <v>50.73809523809524</v>
      </c>
      <c r="CE14" s="20">
        <v>50.73809523809524</v>
      </c>
      <c r="CF14" s="20">
        <v>87.30952380952381</v>
      </c>
      <c r="CG14" s="20">
        <v>76.97619047619048</v>
      </c>
      <c r="CH14" s="20">
        <v>66.42857142857142</v>
      </c>
      <c r="CI14" s="20">
        <v>111.69047619047619</v>
      </c>
      <c r="CJ14" s="20">
        <v>71.0952380952381</v>
      </c>
      <c r="CK14" s="20">
        <v>77.95238095238096</v>
      </c>
      <c r="CL14" s="20">
        <v>50.404761904761905</v>
      </c>
      <c r="CM14" s="21">
        <v>92.64285714285714</v>
      </c>
      <c r="CN14" s="29">
        <v>0</v>
      </c>
    </row>
    <row r="15" spans="1:92" ht="12.75">
      <c r="A15" s="18">
        <v>0</v>
      </c>
      <c r="B15" s="22">
        <v>55.873015873015866</v>
      </c>
      <c r="C15" s="23">
        <v>54.04761904761904</v>
      </c>
      <c r="D15" s="23">
        <v>67.18253968253968</v>
      </c>
      <c r="E15" s="23">
        <v>44.12698412698412</v>
      </c>
      <c r="F15" s="23">
        <v>65.5952380952381</v>
      </c>
      <c r="G15" s="23">
        <v>59.960317460317455</v>
      </c>
      <c r="H15" s="23">
        <v>80.31746031746032</v>
      </c>
      <c r="I15" s="23">
        <v>73.25396825396824</v>
      </c>
      <c r="J15" s="23">
        <v>51.54761904761905</v>
      </c>
      <c r="K15" s="23">
        <v>83.17460317460318</v>
      </c>
      <c r="L15" s="23">
        <v>94.92063492063491</v>
      </c>
      <c r="M15" s="23">
        <v>47.103174603174594</v>
      </c>
      <c r="N15" s="23">
        <v>51.07142857142857</v>
      </c>
      <c r="O15" s="23">
        <v>77.6984126984127</v>
      </c>
      <c r="P15" s="24">
        <v>44.48412698412697</v>
      </c>
      <c r="Q15" s="22">
        <v>41.98412698412698</v>
      </c>
      <c r="R15" s="23">
        <v>58.49206349206348</v>
      </c>
      <c r="S15" s="23">
        <v>57.26190476190476</v>
      </c>
      <c r="T15" s="23">
        <v>43.13492063492064</v>
      </c>
      <c r="U15" s="23">
        <v>81.78571428571429</v>
      </c>
      <c r="V15" s="23">
        <v>51.42857142857142</v>
      </c>
      <c r="W15" s="23">
        <v>64.56349206349206</v>
      </c>
      <c r="X15" s="23">
        <v>86.5079365079365</v>
      </c>
      <c r="Y15" s="23">
        <v>73.65079365079366</v>
      </c>
      <c r="Z15" s="23">
        <v>52.182539682539684</v>
      </c>
      <c r="AA15" s="23">
        <v>46.62698412698412</v>
      </c>
      <c r="AB15" s="23">
        <v>73.25396825396827</v>
      </c>
      <c r="AC15" s="23">
        <v>69.48412698412699</v>
      </c>
      <c r="AD15" s="23">
        <v>41.26984126984127</v>
      </c>
      <c r="AE15" s="24">
        <v>79.92063492063491</v>
      </c>
      <c r="AF15" s="22">
        <v>68.92857142857144</v>
      </c>
      <c r="AG15" s="23">
        <v>72.46031746031747</v>
      </c>
      <c r="AH15" s="23">
        <v>67.89682539682539</v>
      </c>
      <c r="AI15" s="23">
        <v>69.4047619047619</v>
      </c>
      <c r="AJ15" s="23">
        <v>69.28571428571429</v>
      </c>
      <c r="AK15" s="23">
        <v>34.4047619047619</v>
      </c>
      <c r="AL15" s="23">
        <v>71.23015873015872</v>
      </c>
      <c r="AM15" s="23">
        <v>79.28571428571429</v>
      </c>
      <c r="AN15" s="23">
        <v>77.34126984126983</v>
      </c>
      <c r="AO15" s="23">
        <v>73.25396825396824</v>
      </c>
      <c r="AP15" s="23">
        <v>66.78571428571429</v>
      </c>
      <c r="AQ15" s="23">
        <v>57.73809523809523</v>
      </c>
      <c r="AR15" s="23">
        <v>58.373015873015866</v>
      </c>
      <c r="AS15" s="23">
        <v>75.47619047619047</v>
      </c>
      <c r="AT15" s="24">
        <v>75.87301587301587</v>
      </c>
      <c r="AU15" s="22">
        <v>72.61904761904762</v>
      </c>
      <c r="AV15" s="23">
        <v>62.698412698412696</v>
      </c>
      <c r="AW15" s="23">
        <v>56.78571428571428</v>
      </c>
      <c r="AX15" s="23">
        <v>43.57142857142857</v>
      </c>
      <c r="AY15" s="23">
        <v>73.0952380952381</v>
      </c>
      <c r="AZ15" s="23">
        <v>69.12698412698413</v>
      </c>
      <c r="BA15" s="23">
        <v>51.07142857142857</v>
      </c>
      <c r="BB15" s="23">
        <v>59.960317460317455</v>
      </c>
      <c r="BC15" s="23">
        <v>73.37301587301586</v>
      </c>
      <c r="BD15" s="23">
        <v>63.80952380952381</v>
      </c>
      <c r="BE15" s="23">
        <v>65.5952380952381</v>
      </c>
      <c r="BF15" s="23">
        <v>90.83333333333334</v>
      </c>
      <c r="BG15" s="23">
        <v>74.0079365079365</v>
      </c>
      <c r="BH15" s="23">
        <v>85.47619047619048</v>
      </c>
      <c r="BI15" s="24">
        <v>58.49206349206348</v>
      </c>
      <c r="BJ15" s="22">
        <v>93.41269841269843</v>
      </c>
      <c r="BK15" s="23">
        <v>52.539682539682545</v>
      </c>
      <c r="BL15" s="23">
        <v>97.14285714285714</v>
      </c>
      <c r="BM15" s="23">
        <v>80.1984126984127</v>
      </c>
      <c r="BN15" s="23">
        <v>75.47619047619045</v>
      </c>
      <c r="BO15" s="23">
        <v>94.64285714285714</v>
      </c>
      <c r="BP15" s="23">
        <v>67.89682539682539</v>
      </c>
      <c r="BQ15" s="23">
        <v>87.97619047619048</v>
      </c>
      <c r="BR15" s="23">
        <v>78.0952380952381</v>
      </c>
      <c r="BS15" s="23">
        <v>91.5873015873016</v>
      </c>
      <c r="BT15" s="23">
        <v>75.95238095238093</v>
      </c>
      <c r="BU15" s="23">
        <v>85.27777777777779</v>
      </c>
      <c r="BV15" s="23">
        <v>70.03968253968253</v>
      </c>
      <c r="BW15" s="23">
        <v>81.38888888888887</v>
      </c>
      <c r="BX15" s="24">
        <v>97.02380952380952</v>
      </c>
      <c r="BY15" s="22">
        <v>48.65079365079365</v>
      </c>
      <c r="BZ15" s="23">
        <v>79.28571428571429</v>
      </c>
      <c r="CA15" s="23">
        <v>102.57936507936509</v>
      </c>
      <c r="CB15" s="23">
        <v>96.66666666666667</v>
      </c>
      <c r="CC15" s="23">
        <v>92.77777777777779</v>
      </c>
      <c r="CD15" s="23">
        <v>62.26190476190476</v>
      </c>
      <c r="CE15" s="23">
        <v>39.523809523809526</v>
      </c>
      <c r="CF15" s="23">
        <v>93.61111111111111</v>
      </c>
      <c r="CG15" s="23">
        <v>48.84920634920635</v>
      </c>
      <c r="CH15" s="23">
        <v>62.182539682539684</v>
      </c>
      <c r="CI15" s="23">
        <v>112.02380952380952</v>
      </c>
      <c r="CJ15" s="23">
        <v>72.73809523809526</v>
      </c>
      <c r="CK15" s="23">
        <v>73.84920634920636</v>
      </c>
      <c r="CL15" s="23">
        <v>68.17460317460318</v>
      </c>
      <c r="CM15" s="24">
        <v>94.92063492063491</v>
      </c>
      <c r="CN15" s="18">
        <v>0</v>
      </c>
    </row>
    <row r="16" spans="1:92" ht="12.75">
      <c r="A16" s="18">
        <v>0</v>
      </c>
      <c r="B16" s="22">
        <v>78.77777777777779</v>
      </c>
      <c r="C16" s="23">
        <v>42.722222222222214</v>
      </c>
      <c r="D16" s="23">
        <v>64.61111111111111</v>
      </c>
      <c r="E16" s="23">
        <v>45.5</v>
      </c>
      <c r="F16" s="23">
        <v>62.277777777777786</v>
      </c>
      <c r="G16" s="23">
        <v>51.44444444444444</v>
      </c>
      <c r="H16" s="23">
        <v>76</v>
      </c>
      <c r="I16" s="23">
        <v>91</v>
      </c>
      <c r="J16" s="23">
        <v>63.22222222222223</v>
      </c>
      <c r="K16" s="23">
        <v>86.83333333333333</v>
      </c>
      <c r="L16" s="23">
        <v>89.44444444444444</v>
      </c>
      <c r="M16" s="23">
        <v>39.38888888888889</v>
      </c>
      <c r="N16" s="23">
        <v>47.722222222222214</v>
      </c>
      <c r="O16" s="23">
        <v>91.27777777777779</v>
      </c>
      <c r="P16" s="24">
        <v>72.55555555555556</v>
      </c>
      <c r="Q16" s="22">
        <v>54.11111111111111</v>
      </c>
      <c r="R16" s="23">
        <v>55.88888888888889</v>
      </c>
      <c r="S16" s="23">
        <v>62.277777777777786</v>
      </c>
      <c r="T16" s="23">
        <v>48.666666666666664</v>
      </c>
      <c r="U16" s="23">
        <v>81</v>
      </c>
      <c r="V16" s="23">
        <v>57.94444444444444</v>
      </c>
      <c r="W16" s="23">
        <v>83.22222222222221</v>
      </c>
      <c r="X16" s="23">
        <v>86.83333333333333</v>
      </c>
      <c r="Y16" s="23">
        <v>78.77777777777779</v>
      </c>
      <c r="Z16" s="23">
        <v>60.166666666666664</v>
      </c>
      <c r="AA16" s="23">
        <v>45.5</v>
      </c>
      <c r="AB16" s="23">
        <v>73.5</v>
      </c>
      <c r="AC16" s="23">
        <v>80.44444444444444</v>
      </c>
      <c r="AD16" s="23">
        <v>33.83333333333333</v>
      </c>
      <c r="AE16" s="24">
        <v>93.05555555555556</v>
      </c>
      <c r="AF16" s="22">
        <v>73.22222222222221</v>
      </c>
      <c r="AG16" s="23">
        <v>77.11111111111111</v>
      </c>
      <c r="AH16" s="23">
        <v>78.5</v>
      </c>
      <c r="AI16" s="23">
        <v>59.222222222222214</v>
      </c>
      <c r="AJ16" s="23">
        <v>64.77777777777779</v>
      </c>
      <c r="AK16" s="23">
        <v>58.11111111111111</v>
      </c>
      <c r="AL16" s="23">
        <v>76.66666666666666</v>
      </c>
      <c r="AM16" s="23">
        <v>78.77777777777779</v>
      </c>
      <c r="AN16" s="23">
        <v>89.72222222222221</v>
      </c>
      <c r="AO16" s="23">
        <v>71.16666666666666</v>
      </c>
      <c r="AP16" s="23">
        <v>74.61111111111111</v>
      </c>
      <c r="AQ16" s="23">
        <v>50.33333333333333</v>
      </c>
      <c r="AR16" s="23">
        <v>76.27777777777779</v>
      </c>
      <c r="AS16" s="23">
        <v>82.22222222222221</v>
      </c>
      <c r="AT16" s="24">
        <v>78.77777777777779</v>
      </c>
      <c r="AU16" s="22">
        <v>65.44444444444444</v>
      </c>
      <c r="AV16" s="23">
        <v>63.666666666666664</v>
      </c>
      <c r="AW16" s="23">
        <v>71.55555555555556</v>
      </c>
      <c r="AX16" s="23">
        <v>66.72222222222221</v>
      </c>
      <c r="AY16" s="23">
        <v>74.16666666666666</v>
      </c>
      <c r="AZ16" s="23">
        <v>62.11111111111111</v>
      </c>
      <c r="BA16" s="23">
        <v>51.44444444444444</v>
      </c>
      <c r="BB16" s="23">
        <v>40.5</v>
      </c>
      <c r="BC16" s="23">
        <v>67.66666666666666</v>
      </c>
      <c r="BD16" s="23">
        <v>63.94444444444444</v>
      </c>
      <c r="BE16" s="23">
        <v>56.05555555555556</v>
      </c>
      <c r="BF16" s="23">
        <v>88.77777777777779</v>
      </c>
      <c r="BG16" s="23">
        <v>57.666666666666664</v>
      </c>
      <c r="BH16" s="23">
        <v>67.72222222222221</v>
      </c>
      <c r="BI16" s="24">
        <v>60.222222222222214</v>
      </c>
      <c r="BJ16" s="22">
        <v>77.94444444444444</v>
      </c>
      <c r="BK16" s="23">
        <v>57.166666666666664</v>
      </c>
      <c r="BL16" s="23">
        <v>77.94444444444444</v>
      </c>
      <c r="BM16" s="23">
        <v>74.05555555555556</v>
      </c>
      <c r="BN16" s="23">
        <v>68.22222222222223</v>
      </c>
      <c r="BO16" s="23">
        <v>83.22222222222221</v>
      </c>
      <c r="BP16" s="23">
        <v>65.44444444444444</v>
      </c>
      <c r="BQ16" s="23">
        <v>69.33333333333333</v>
      </c>
      <c r="BR16" s="23">
        <v>62.38888888888889</v>
      </c>
      <c r="BS16" s="23">
        <v>93.05555555555556</v>
      </c>
      <c r="BT16" s="23">
        <v>67.38888888888889</v>
      </c>
      <c r="BU16" s="23">
        <v>73.22222222222221</v>
      </c>
      <c r="BV16" s="23">
        <v>73.22222222222221</v>
      </c>
      <c r="BW16" s="23">
        <v>92.22222222222221</v>
      </c>
      <c r="BX16" s="24">
        <v>106.77777777777779</v>
      </c>
      <c r="BY16" s="22">
        <v>57</v>
      </c>
      <c r="BZ16" s="23">
        <v>73.22222222222223</v>
      </c>
      <c r="CA16" s="23">
        <v>78.22222222222221</v>
      </c>
      <c r="CB16" s="23">
        <v>90</v>
      </c>
      <c r="CC16" s="23">
        <v>91.94444444444444</v>
      </c>
      <c r="CD16" s="23">
        <v>52.55555555555556</v>
      </c>
      <c r="CE16" s="23">
        <v>41.33333333333333</v>
      </c>
      <c r="CF16" s="23">
        <v>96.94444444444444</v>
      </c>
      <c r="CG16" s="23">
        <v>66.72222222222221</v>
      </c>
      <c r="CH16" s="23">
        <v>49.22222222222222</v>
      </c>
      <c r="CI16" s="23">
        <v>111.22222222222221</v>
      </c>
      <c r="CJ16" s="23">
        <v>55.88888888888889</v>
      </c>
      <c r="CK16" s="23">
        <v>63.38888888888889</v>
      </c>
      <c r="CL16" s="23">
        <v>58.777777777777786</v>
      </c>
      <c r="CM16" s="24">
        <v>97.5</v>
      </c>
      <c r="CN16" s="18">
        <v>0</v>
      </c>
    </row>
    <row r="17" spans="1:92" ht="13.5" thickBot="1">
      <c r="A17" s="30">
        <v>0</v>
      </c>
      <c r="B17" s="26">
        <v>71.36507936507937</v>
      </c>
      <c r="C17" s="27">
        <v>43.74603174603175</v>
      </c>
      <c r="D17" s="27">
        <v>67.9047619047619</v>
      </c>
      <c r="E17" s="27">
        <v>41.93650793650794</v>
      </c>
      <c r="F17" s="27">
        <v>46.6031746031746</v>
      </c>
      <c r="G17" s="27">
        <v>64.0952380952381</v>
      </c>
      <c r="H17" s="27">
        <v>82.53968253968253</v>
      </c>
      <c r="I17" s="27">
        <v>92.66666666666667</v>
      </c>
      <c r="J17" s="27">
        <v>69.01587301587301</v>
      </c>
      <c r="K17" s="27">
        <v>79.84126984126985</v>
      </c>
      <c r="L17" s="27">
        <v>100</v>
      </c>
      <c r="M17" s="27">
        <v>38.19047619047619</v>
      </c>
      <c r="N17" s="27">
        <v>48.82539682539682</v>
      </c>
      <c r="O17" s="27">
        <v>92.66666666666667</v>
      </c>
      <c r="P17" s="28">
        <v>57.3968253968254</v>
      </c>
      <c r="Q17" s="26">
        <v>60.25396825396825</v>
      </c>
      <c r="R17" s="27">
        <v>64.57142857142856</v>
      </c>
      <c r="S17" s="27">
        <v>43.269841269841265</v>
      </c>
      <c r="T17" s="27">
        <v>60.57142857142857</v>
      </c>
      <c r="U17" s="27">
        <v>76.31746031746032</v>
      </c>
      <c r="V17" s="27">
        <v>58.317460317460316</v>
      </c>
      <c r="W17" s="27">
        <v>76.92063492063491</v>
      </c>
      <c r="X17" s="27">
        <v>85.39682539682539</v>
      </c>
      <c r="Y17" s="27">
        <v>68.53968253968253</v>
      </c>
      <c r="Z17" s="27">
        <v>51.01587301587301</v>
      </c>
      <c r="AA17" s="27">
        <v>48.15873015873016</v>
      </c>
      <c r="AB17" s="27">
        <v>72.5079365079365</v>
      </c>
      <c r="AC17" s="27">
        <v>85.39682539682539</v>
      </c>
      <c r="AD17" s="27">
        <v>32.63492063492063</v>
      </c>
      <c r="AE17" s="28">
        <v>78.69841269841268</v>
      </c>
      <c r="AF17" s="26">
        <v>57.42857142857142</v>
      </c>
      <c r="AG17" s="27">
        <v>88.73015873015872</v>
      </c>
      <c r="AH17" s="27">
        <v>88.25396825396827</v>
      </c>
      <c r="AI17" s="27">
        <v>71.23809523809523</v>
      </c>
      <c r="AJ17" s="27">
        <v>61.23809523809523</v>
      </c>
      <c r="AK17" s="27">
        <v>57.3968253968254</v>
      </c>
      <c r="AL17" s="27">
        <v>79.36507936507937</v>
      </c>
      <c r="AM17" s="27">
        <v>81.39682539682539</v>
      </c>
      <c r="AN17" s="27">
        <v>88.25396825396827</v>
      </c>
      <c r="AO17" s="27">
        <v>83.11111111111111</v>
      </c>
      <c r="AP17" s="27">
        <v>80.25396825396827</v>
      </c>
      <c r="AQ17" s="27">
        <v>54.57142857142857</v>
      </c>
      <c r="AR17" s="27">
        <v>76.92063492063491</v>
      </c>
      <c r="AS17" s="27">
        <v>88.88888888888889</v>
      </c>
      <c r="AT17" s="28">
        <v>68.53968253968253</v>
      </c>
      <c r="AU17" s="26">
        <v>67.42857142857142</v>
      </c>
      <c r="AV17" s="27">
        <v>57.3968253968254</v>
      </c>
      <c r="AW17" s="27">
        <v>60.73015873015872</v>
      </c>
      <c r="AX17" s="27">
        <v>65.80952380952381</v>
      </c>
      <c r="AY17" s="27">
        <v>77.39682539682539</v>
      </c>
      <c r="AZ17" s="27">
        <v>67.9047619047619</v>
      </c>
      <c r="BA17" s="27">
        <v>47.68253968253968</v>
      </c>
      <c r="BB17" s="27">
        <v>49.492063492063494</v>
      </c>
      <c r="BC17" s="27">
        <v>82.06349206349208</v>
      </c>
      <c r="BD17" s="27">
        <v>63.58730158730159</v>
      </c>
      <c r="BE17" s="27">
        <v>52.15873015873016</v>
      </c>
      <c r="BF17" s="27">
        <v>89.80952380952381</v>
      </c>
      <c r="BG17" s="27">
        <v>66.79365079365078</v>
      </c>
      <c r="BH17" s="27">
        <v>76.92063492063491</v>
      </c>
      <c r="BI17" s="28">
        <v>52.15873015873016</v>
      </c>
      <c r="BJ17" s="26">
        <v>76.25396825396827</v>
      </c>
      <c r="BK17" s="27">
        <v>48.317460317460316</v>
      </c>
      <c r="BL17" s="27">
        <v>88.25396825396827</v>
      </c>
      <c r="BM17" s="27">
        <v>65.65079365079364</v>
      </c>
      <c r="BN17" s="27">
        <v>69.65079365079364</v>
      </c>
      <c r="BO17" s="27">
        <v>90.47619047619047</v>
      </c>
      <c r="BP17" s="27">
        <v>49.460317460317455</v>
      </c>
      <c r="BQ17" s="27">
        <v>78.06349206349208</v>
      </c>
      <c r="BR17" s="27">
        <v>59.01587301587301</v>
      </c>
      <c r="BS17" s="27">
        <v>85.36507936507937</v>
      </c>
      <c r="BT17" s="27">
        <v>68.53968253968253</v>
      </c>
      <c r="BU17" s="27">
        <v>63.42857142857142</v>
      </c>
      <c r="BV17" s="27">
        <v>50.6031746031746</v>
      </c>
      <c r="BW17" s="27">
        <v>77.55555555555556</v>
      </c>
      <c r="BX17" s="28">
        <v>74.22222222222223</v>
      </c>
      <c r="BY17" s="26">
        <v>60.73015873015872</v>
      </c>
      <c r="BZ17" s="27">
        <v>80.28571428571429</v>
      </c>
      <c r="CA17" s="27">
        <v>72.50793650793649</v>
      </c>
      <c r="CB17" s="27">
        <v>92.06349206349208</v>
      </c>
      <c r="CC17" s="27">
        <v>89.36507936507937</v>
      </c>
      <c r="CD17" s="27">
        <v>38.19047619047618</v>
      </c>
      <c r="CE17" s="27">
        <v>50.57142857142857</v>
      </c>
      <c r="CF17" s="27">
        <v>72.47619047619045</v>
      </c>
      <c r="CG17" s="27">
        <v>48.317460317460316</v>
      </c>
      <c r="CH17" s="27">
        <v>60.126984126984134</v>
      </c>
      <c r="CI17" s="27">
        <v>94.44444444444446</v>
      </c>
      <c r="CJ17" s="27">
        <v>62.34920634920634</v>
      </c>
      <c r="CK17" s="27">
        <v>65.68253968253968</v>
      </c>
      <c r="CL17" s="27">
        <v>66.79365079365078</v>
      </c>
      <c r="CM17" s="28">
        <v>89.36507936507937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 t="s">
        <v>41</v>
      </c>
      <c r="C19" s="33">
        <v>50.2336860670194</v>
      </c>
      <c r="D19" s="33">
        <v>65.62433862433863</v>
      </c>
      <c r="E19" s="33">
        <v>50.47574955908288</v>
      </c>
      <c r="F19" s="33">
        <v>62.63977072310406</v>
      </c>
      <c r="G19" s="33" t="s">
        <v>41</v>
      </c>
      <c r="H19" s="33" t="s">
        <v>41</v>
      </c>
      <c r="I19" s="33" t="s">
        <v>41</v>
      </c>
      <c r="J19" s="33" t="s">
        <v>41</v>
      </c>
      <c r="K19" s="33" t="s">
        <v>41</v>
      </c>
      <c r="L19" s="33" t="s">
        <v>41</v>
      </c>
      <c r="M19" s="33">
        <v>43.17239858906525</v>
      </c>
      <c r="N19" s="33">
        <v>53.29982363315697</v>
      </c>
      <c r="O19" s="33" t="s">
        <v>41</v>
      </c>
      <c r="P19" s="34" t="s">
        <v>41</v>
      </c>
      <c r="Q19" s="32" t="s">
        <v>41</v>
      </c>
      <c r="R19" s="33">
        <v>63.43827160493826</v>
      </c>
      <c r="S19" s="33">
        <v>55.52248677248677</v>
      </c>
      <c r="T19" s="33">
        <v>52.609347442680765</v>
      </c>
      <c r="U19" s="33">
        <v>81.74514991181657</v>
      </c>
      <c r="V19" s="33" t="s">
        <v>41</v>
      </c>
      <c r="W19" s="33" t="s">
        <v>41</v>
      </c>
      <c r="X19" s="33" t="s">
        <v>41</v>
      </c>
      <c r="Y19" s="33">
        <v>75.93694885361553</v>
      </c>
      <c r="Z19" s="33">
        <v>55.7773368606702</v>
      </c>
      <c r="AA19" s="33">
        <v>52.64682539682539</v>
      </c>
      <c r="AB19" s="33" t="s">
        <v>41</v>
      </c>
      <c r="AC19" s="33" t="s">
        <v>41</v>
      </c>
      <c r="AD19" s="33">
        <v>36.37477954144621</v>
      </c>
      <c r="AE19" s="34" t="s">
        <v>41</v>
      </c>
      <c r="AF19" s="32">
        <v>67.2879188712522</v>
      </c>
      <c r="AG19" s="33" t="s">
        <v>41</v>
      </c>
      <c r="AH19" s="33" t="s">
        <v>41</v>
      </c>
      <c r="AI19" s="33">
        <v>70.07804232804232</v>
      </c>
      <c r="AJ19" s="33" t="s">
        <v>41</v>
      </c>
      <c r="AK19" s="33" t="s">
        <v>41</v>
      </c>
      <c r="AL19" s="33" t="s">
        <v>41</v>
      </c>
      <c r="AM19" s="33" t="s">
        <v>41</v>
      </c>
      <c r="AN19" s="33" t="s">
        <v>41</v>
      </c>
      <c r="AO19" s="33" t="s">
        <v>41</v>
      </c>
      <c r="AP19" s="33" t="s">
        <v>41</v>
      </c>
      <c r="AQ19" s="33">
        <v>54.435185185185176</v>
      </c>
      <c r="AR19" s="33" t="s">
        <v>41</v>
      </c>
      <c r="AS19" s="33" t="s">
        <v>41</v>
      </c>
      <c r="AT19" s="34">
        <v>77.6499118165785</v>
      </c>
      <c r="AU19" s="32">
        <v>71.38447971781304</v>
      </c>
      <c r="AV19" s="33" t="s">
        <v>41</v>
      </c>
      <c r="AW19" s="33" t="s">
        <v>41</v>
      </c>
      <c r="AX19" s="33" t="s">
        <v>41</v>
      </c>
      <c r="AY19" s="33" t="s">
        <v>41</v>
      </c>
      <c r="AZ19" s="33">
        <v>67.76146384479718</v>
      </c>
      <c r="BA19" s="33">
        <v>55.85008818342151</v>
      </c>
      <c r="BB19" s="33" t="s">
        <v>41</v>
      </c>
      <c r="BC19" s="33" t="s">
        <v>41</v>
      </c>
      <c r="BD19" s="33" t="s">
        <v>41</v>
      </c>
      <c r="BE19" s="33">
        <v>64.74294532627867</v>
      </c>
      <c r="BF19" s="33" t="s">
        <v>41</v>
      </c>
      <c r="BG19" s="33" t="s">
        <v>41</v>
      </c>
      <c r="BH19" s="33" t="s">
        <v>41</v>
      </c>
      <c r="BI19" s="34">
        <v>62.945326278659614</v>
      </c>
      <c r="BJ19" s="32" t="s">
        <v>41</v>
      </c>
      <c r="BK19" s="33" t="s">
        <v>41</v>
      </c>
      <c r="BL19" s="33" t="s">
        <v>41</v>
      </c>
      <c r="BM19" s="33" t="s">
        <v>41</v>
      </c>
      <c r="BN19" s="33" t="s">
        <v>41</v>
      </c>
      <c r="BO19" s="33" t="s">
        <v>41</v>
      </c>
      <c r="BP19" s="33" t="s">
        <v>41</v>
      </c>
      <c r="BQ19" s="33" t="s">
        <v>41</v>
      </c>
      <c r="BR19" s="33">
        <v>70.21472663139329</v>
      </c>
      <c r="BS19" s="33" t="s">
        <v>41</v>
      </c>
      <c r="BT19" s="33" t="s">
        <v>41</v>
      </c>
      <c r="BU19" s="33" t="s">
        <v>41</v>
      </c>
      <c r="BV19" s="33">
        <v>63.77248677248677</v>
      </c>
      <c r="BW19" s="33" t="s">
        <v>41</v>
      </c>
      <c r="BX19" s="34" t="s">
        <v>41</v>
      </c>
      <c r="BY19" s="32" t="s">
        <v>41</v>
      </c>
      <c r="BZ19" s="33" t="s">
        <v>41</v>
      </c>
      <c r="CA19" s="33" t="s">
        <v>41</v>
      </c>
      <c r="CB19" s="33" t="s">
        <v>41</v>
      </c>
      <c r="CC19" s="33" t="s">
        <v>41</v>
      </c>
      <c r="CD19" s="33">
        <v>53.507054673721335</v>
      </c>
      <c r="CE19" s="33">
        <v>45.26719576719577</v>
      </c>
      <c r="CF19" s="33" t="s">
        <v>41</v>
      </c>
      <c r="CG19" s="33">
        <v>57.339065255731924</v>
      </c>
      <c r="CH19" s="33">
        <v>54.907407407407405</v>
      </c>
      <c r="CI19" s="33" t="s">
        <v>41</v>
      </c>
      <c r="CJ19" s="33" t="s">
        <v>41</v>
      </c>
      <c r="CK19" s="33">
        <v>67.79409171075838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 t="s">
        <v>41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 t="s">
        <v>41</v>
      </c>
      <c r="BB20" s="33" t="s">
        <v>41</v>
      </c>
      <c r="BC20" s="33" t="s">
        <v>41</v>
      </c>
      <c r="BD20" s="33" t="s">
        <v>41</v>
      </c>
      <c r="BE20" s="33" t="s">
        <v>41</v>
      </c>
      <c r="BF20" s="33" t="s">
        <v>41</v>
      </c>
      <c r="BG20" s="33" t="s">
        <v>41</v>
      </c>
      <c r="BH20" s="33" t="s">
        <v>41</v>
      </c>
      <c r="BI20" s="34" t="s">
        <v>41</v>
      </c>
      <c r="BJ20" s="32">
        <v>91.26543209876543</v>
      </c>
      <c r="BK20" s="33">
        <v>56.21075837742504</v>
      </c>
      <c r="BL20" s="33" t="s">
        <v>41</v>
      </c>
      <c r="BM20" s="33" t="s">
        <v>41</v>
      </c>
      <c r="BN20" s="33" t="s">
        <v>41</v>
      </c>
      <c r="BO20" s="33" t="s">
        <v>41</v>
      </c>
      <c r="BP20" s="33">
        <v>61.951940035273346</v>
      </c>
      <c r="BQ20" s="33">
        <v>88.09567901234568</v>
      </c>
      <c r="BR20" s="33" t="s">
        <v>41</v>
      </c>
      <c r="BS20" s="33" t="s">
        <v>41</v>
      </c>
      <c r="BT20" s="33">
        <v>71.1900352733686</v>
      </c>
      <c r="BU20" s="33" t="s">
        <v>41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 t="s">
        <v>41</v>
      </c>
      <c r="BT21" s="33" t="s">
        <v>41</v>
      </c>
      <c r="BU21" s="33" t="s">
        <v>41</v>
      </c>
      <c r="BV21" s="33" t="s">
        <v>41</v>
      </c>
      <c r="BW21" s="33">
        <v>84.17880485527544</v>
      </c>
      <c r="BX21" s="34" t="s">
        <v>41</v>
      </c>
      <c r="BY21" s="32" t="s">
        <v>41</v>
      </c>
      <c r="BZ21" s="33">
        <v>83.43837535014006</v>
      </c>
      <c r="CA21" s="33" t="s">
        <v>41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>
        <v>85.94584500466851</v>
      </c>
      <c r="CG21" s="33" t="s">
        <v>41</v>
      </c>
      <c r="CH21" s="33" t="s">
        <v>41</v>
      </c>
      <c r="CI21" s="33">
        <v>107.89449112978524</v>
      </c>
      <c r="CJ21" s="33">
        <v>63.43464052287582</v>
      </c>
      <c r="CK21" s="33" t="s">
        <v>41</v>
      </c>
      <c r="CL21" s="33" t="s">
        <v>41</v>
      </c>
      <c r="CM21" s="34" t="s">
        <v>41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 t="s">
        <v>41</v>
      </c>
      <c r="G22" s="20">
        <v>61.74156746031746</v>
      </c>
      <c r="H22" s="20">
        <v>81.93402777777777</v>
      </c>
      <c r="I22" s="20" t="s">
        <v>41</v>
      </c>
      <c r="J22" s="20" t="s">
        <v>41</v>
      </c>
      <c r="K22" s="20">
        <v>82.9250992063492</v>
      </c>
      <c r="L22" s="20" t="s">
        <v>41</v>
      </c>
      <c r="M22" s="20" t="s">
        <v>41</v>
      </c>
      <c r="N22" s="20" t="s">
        <v>41</v>
      </c>
      <c r="O22" s="20" t="s">
        <v>41</v>
      </c>
      <c r="P22" s="21">
        <v>58.35218253968254</v>
      </c>
      <c r="Q22" s="19" t="s">
        <v>41</v>
      </c>
      <c r="R22" s="20" t="s">
        <v>41</v>
      </c>
      <c r="S22" s="20" t="s">
        <v>41</v>
      </c>
      <c r="T22" s="20" t="s">
        <v>41</v>
      </c>
      <c r="U22" s="20" t="s">
        <v>41</v>
      </c>
      <c r="V22" s="20">
        <v>59.62748015873016</v>
      </c>
      <c r="W22" s="20" t="s">
        <v>41</v>
      </c>
      <c r="X22" s="20" t="s">
        <v>41</v>
      </c>
      <c r="Y22" s="20" t="s">
        <v>41</v>
      </c>
      <c r="Z22" s="20" t="s">
        <v>41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 t="s">
        <v>41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>
        <v>83.57886904761904</v>
      </c>
      <c r="X23" s="23">
        <v>89.62450396825395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>
        <v>89.37152777777779</v>
      </c>
      <c r="AF23" s="22" t="s">
        <v>41</v>
      </c>
      <c r="AG23" s="23" t="s">
        <v>41</v>
      </c>
      <c r="AH23" s="23" t="s">
        <v>41</v>
      </c>
      <c r="AI23" s="23" t="s">
        <v>41</v>
      </c>
      <c r="AJ23" s="23">
        <v>69.7311507936508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>
        <v>87.12450396825396</v>
      </c>
      <c r="AP23" s="23" t="s">
        <v>41</v>
      </c>
      <c r="AQ23" s="23" t="s">
        <v>41</v>
      </c>
      <c r="AR23" s="23" t="s">
        <v>41</v>
      </c>
      <c r="AS23" s="23" t="s">
        <v>41</v>
      </c>
      <c r="AT23" s="24" t="s">
        <v>41</v>
      </c>
      <c r="AU23" s="22" t="s">
        <v>41</v>
      </c>
      <c r="AV23" s="23" t="s">
        <v>41</v>
      </c>
      <c r="AW23" s="23" t="s">
        <v>41</v>
      </c>
      <c r="AX23" s="23" t="s">
        <v>41</v>
      </c>
      <c r="AY23" s="23" t="s">
        <v>41</v>
      </c>
      <c r="AZ23" s="23" t="s">
        <v>41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>
        <v>65.78025793650794</v>
      </c>
      <c r="AX24" s="23">
        <v>63.03422619047618</v>
      </c>
      <c r="AY24" s="23" t="s">
        <v>41</v>
      </c>
      <c r="AZ24" s="23" t="s">
        <v>41</v>
      </c>
      <c r="BA24" s="23" t="s">
        <v>41</v>
      </c>
      <c r="BB24" s="23">
        <v>53.69990079365079</v>
      </c>
      <c r="BC24" s="23" t="s">
        <v>41</v>
      </c>
      <c r="BD24" s="23" t="s">
        <v>41</v>
      </c>
      <c r="BE24" s="23" t="s">
        <v>41</v>
      </c>
      <c r="BF24" s="23" t="s">
        <v>41</v>
      </c>
      <c r="BG24" s="23" t="s">
        <v>41</v>
      </c>
      <c r="BH24" s="23">
        <v>87.26041666666667</v>
      </c>
      <c r="BI24" s="24" t="s">
        <v>41</v>
      </c>
      <c r="BJ24" s="22" t="s">
        <v>41</v>
      </c>
      <c r="BK24" s="23" t="s">
        <v>41</v>
      </c>
      <c r="BL24" s="23">
        <v>94.76934523809523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 t="s">
        <v>41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 t="s">
        <v>41</v>
      </c>
      <c r="CA24" s="23" t="s">
        <v>41</v>
      </c>
      <c r="CB24" s="23" t="s">
        <v>41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>
        <v>96.99603174603176</v>
      </c>
      <c r="BT25" s="27" t="s">
        <v>41</v>
      </c>
      <c r="BU25" s="27">
        <v>84.55307539682539</v>
      </c>
      <c r="BV25" s="27" t="s">
        <v>41</v>
      </c>
      <c r="BW25" s="27">
        <v>84.43650793650794</v>
      </c>
      <c r="BX25" s="28" t="s">
        <v>41</v>
      </c>
      <c r="BY25" s="26" t="s">
        <v>41</v>
      </c>
      <c r="BZ25" s="27" t="s">
        <v>41</v>
      </c>
      <c r="CA25" s="27">
        <v>88.36954365079363</v>
      </c>
      <c r="CB25" s="27" t="s">
        <v>41</v>
      </c>
      <c r="CC25" s="27" t="s">
        <v>41</v>
      </c>
      <c r="CD25" s="27" t="s">
        <v>41</v>
      </c>
      <c r="CE25" s="27" t="s">
        <v>41</v>
      </c>
      <c r="CF25" s="27" t="s">
        <v>41</v>
      </c>
      <c r="CG25" s="27" t="s">
        <v>41</v>
      </c>
      <c r="CH25" s="27" t="s">
        <v>41</v>
      </c>
      <c r="CI25" s="27">
        <v>108.5267857142857</v>
      </c>
      <c r="CJ25" s="27" t="s">
        <v>41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>
        <v>71.5</v>
      </c>
      <c r="C26" s="20" t="s">
        <v>41</v>
      </c>
      <c r="D26" s="20" t="s">
        <v>41</v>
      </c>
      <c r="E26" s="20" t="s">
        <v>41</v>
      </c>
      <c r="F26" s="20" t="s">
        <v>41</v>
      </c>
      <c r="G26" s="20">
        <v>59.61044973544974</v>
      </c>
      <c r="H26" s="20" t="s">
        <v>41</v>
      </c>
      <c r="I26" s="20" t="s">
        <v>41</v>
      </c>
      <c r="J26" s="20">
        <v>62.29894179894179</v>
      </c>
      <c r="K26" s="20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1" t="s">
        <v>41</v>
      </c>
      <c r="Q26" s="19" t="s">
        <v>41</v>
      </c>
      <c r="R26" s="20" t="s">
        <v>41</v>
      </c>
      <c r="S26" s="20" t="s">
        <v>41</v>
      </c>
      <c r="T26" s="20" t="s">
        <v>41</v>
      </c>
      <c r="U26" s="20" t="s">
        <v>41</v>
      </c>
      <c r="V26" s="20">
        <v>57.94444444444445</v>
      </c>
      <c r="W26" s="20" t="s">
        <v>41</v>
      </c>
      <c r="X26" s="20" t="s">
        <v>41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>
        <v>75.93452380952381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 t="s">
        <v>41</v>
      </c>
      <c r="AB27" s="23" t="s">
        <v>41</v>
      </c>
      <c r="AC27" s="23" t="s">
        <v>41</v>
      </c>
      <c r="AD27" s="23" t="s">
        <v>41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 t="s">
        <v>41</v>
      </c>
      <c r="AM27" s="23" t="s">
        <v>41</v>
      </c>
      <c r="AN27" s="23">
        <v>87.0978835978836</v>
      </c>
      <c r="AO27" s="23">
        <v>86.36970899470897</v>
      </c>
      <c r="AP27" s="23">
        <v>85.32010582010582</v>
      </c>
      <c r="AQ27" s="23" t="s">
        <v>41</v>
      </c>
      <c r="AR27" s="23">
        <v>73.35648148148148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>
        <v>60.9781746031746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 t="s">
        <v>41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 t="s">
        <v>41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>
        <v>74.4292328042328</v>
      </c>
      <c r="AZ28" s="23" t="s">
        <v>41</v>
      </c>
      <c r="BA28" s="23" t="s">
        <v>41</v>
      </c>
      <c r="BB28" s="23" t="s">
        <v>41</v>
      </c>
      <c r="BC28" s="23" t="s">
        <v>41</v>
      </c>
      <c r="BD28" s="23" t="s">
        <v>41</v>
      </c>
      <c r="BE28" s="23" t="s">
        <v>41</v>
      </c>
      <c r="BF28" s="23" t="s">
        <v>41</v>
      </c>
      <c r="BG28" s="23">
        <v>70.03174603174602</v>
      </c>
      <c r="BH28" s="23" t="s">
        <v>41</v>
      </c>
      <c r="BI28" s="24" t="s">
        <v>41</v>
      </c>
      <c r="BJ28" s="22" t="s">
        <v>41</v>
      </c>
      <c r="BK28" s="23" t="s">
        <v>41</v>
      </c>
      <c r="BL28" s="23">
        <v>94.33333333333331</v>
      </c>
      <c r="BM28" s="23">
        <v>77.58994708994709</v>
      </c>
      <c r="BN28" s="23" t="s">
        <v>41</v>
      </c>
      <c r="BO28" s="23">
        <v>95.64748677248677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>
        <v>95.3531746031746</v>
      </c>
      <c r="BT29" s="27" t="s">
        <v>41</v>
      </c>
      <c r="BU29" s="27" t="s">
        <v>41</v>
      </c>
      <c r="BV29" s="27" t="s">
        <v>41</v>
      </c>
      <c r="BW29" s="27" t="s">
        <v>41</v>
      </c>
      <c r="BX29" s="28" t="s">
        <v>41</v>
      </c>
      <c r="BY29" s="26" t="s">
        <v>41</v>
      </c>
      <c r="BZ29" s="27">
        <v>79.99933862433862</v>
      </c>
      <c r="CA29" s="27">
        <v>87.61243386243383</v>
      </c>
      <c r="CB29" s="27">
        <v>100.01058201058201</v>
      </c>
      <c r="CC29" s="27" t="s">
        <v>41</v>
      </c>
      <c r="CD29" s="27" t="s">
        <v>41</v>
      </c>
      <c r="CE29" s="27" t="s">
        <v>41</v>
      </c>
      <c r="CF29" s="27" t="s">
        <v>41</v>
      </c>
      <c r="CG29" s="27" t="s">
        <v>41</v>
      </c>
      <c r="CH29" s="27" t="s">
        <v>41</v>
      </c>
      <c r="CI29" s="27" t="s">
        <v>41</v>
      </c>
      <c r="CJ29" s="27" t="s">
        <v>41</v>
      </c>
      <c r="CK29" s="27" t="s">
        <v>41</v>
      </c>
      <c r="CL29" s="27">
        <v>64.80489417989418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 t="s">
        <v>41</v>
      </c>
      <c r="D30" s="20" t="s">
        <v>41</v>
      </c>
      <c r="E30" s="20" t="s">
        <v>41</v>
      </c>
      <c r="F30" s="20" t="s">
        <v>41</v>
      </c>
      <c r="G30" s="20" t="s">
        <v>41</v>
      </c>
      <c r="H30" s="20" t="s">
        <v>41</v>
      </c>
      <c r="I30" s="20" t="s">
        <v>41</v>
      </c>
      <c r="J30" s="20" t="s">
        <v>41</v>
      </c>
      <c r="K30" s="20" t="s">
        <v>41</v>
      </c>
      <c r="L30" s="20">
        <v>95.97718253968254</v>
      </c>
      <c r="M30" s="20" t="s">
        <v>41</v>
      </c>
      <c r="N30" s="20" t="s">
        <v>41</v>
      </c>
      <c r="O30" s="20" t="s">
        <v>41</v>
      </c>
      <c r="P30" s="21" t="s">
        <v>41</v>
      </c>
      <c r="Q30" s="19" t="s">
        <v>41</v>
      </c>
      <c r="R30" s="20" t="s">
        <v>41</v>
      </c>
      <c r="S30" s="20" t="s">
        <v>41</v>
      </c>
      <c r="T30" s="20" t="s">
        <v>41</v>
      </c>
      <c r="U30" s="20" t="s">
        <v>41</v>
      </c>
      <c r="V30" s="20" t="s">
        <v>41</v>
      </c>
      <c r="W30" s="20">
        <v>77.12103174603175</v>
      </c>
      <c r="X30" s="20" t="s">
        <v>41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>
        <v>76.16170634920636</v>
      </c>
      <c r="AD30" s="20" t="s">
        <v>41</v>
      </c>
      <c r="AE30" s="21">
        <v>82.96825396825396</v>
      </c>
      <c r="AF30" s="19" t="s">
        <v>41</v>
      </c>
      <c r="AG30" s="20">
        <v>81.32242063492063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 t="s">
        <v>41</v>
      </c>
      <c r="Z31" s="23" t="s">
        <v>41</v>
      </c>
      <c r="AA31" s="23" t="s">
        <v>41</v>
      </c>
      <c r="AB31" s="23" t="s">
        <v>41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>
        <v>79.3234126984127</v>
      </c>
      <c r="AI31" s="23" t="s">
        <v>41</v>
      </c>
      <c r="AJ31" s="23" t="s">
        <v>41</v>
      </c>
      <c r="AK31" s="23">
        <v>51.28571428571429</v>
      </c>
      <c r="AL31" s="23" t="s">
        <v>41</v>
      </c>
      <c r="AM31" s="23" t="s">
        <v>41</v>
      </c>
      <c r="AN31" s="23" t="s">
        <v>41</v>
      </c>
      <c r="AO31" s="23" t="s">
        <v>41</v>
      </c>
      <c r="AP31" s="23">
        <v>85.11011904761905</v>
      </c>
      <c r="AQ31" s="23" t="s">
        <v>41</v>
      </c>
      <c r="AR31" s="23" t="s">
        <v>41</v>
      </c>
      <c r="AS31" s="23" t="s">
        <v>41</v>
      </c>
      <c r="AT31" s="24" t="s">
        <v>41</v>
      </c>
      <c r="AU31" s="22" t="s">
        <v>41</v>
      </c>
      <c r="AV31" s="23">
        <v>70.92361111111111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>
        <v>73.31150793650794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 t="s">
        <v>41</v>
      </c>
      <c r="AU32" s="22" t="s">
        <v>41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 t="s">
        <v>41</v>
      </c>
      <c r="BD32" s="23" t="s">
        <v>41</v>
      </c>
      <c r="BE32" s="23" t="s">
        <v>41</v>
      </c>
      <c r="BF32" s="23">
        <v>96.17460317460319</v>
      </c>
      <c r="BG32" s="23" t="s">
        <v>41</v>
      </c>
      <c r="BH32" s="23" t="s">
        <v>41</v>
      </c>
      <c r="BI32" s="24" t="s">
        <v>41</v>
      </c>
      <c r="BJ32" s="22" t="s">
        <v>41</v>
      </c>
      <c r="BK32" s="23" t="s">
        <v>41</v>
      </c>
      <c r="BL32" s="23">
        <v>93.92261904761907</v>
      </c>
      <c r="BM32" s="23" t="s">
        <v>41</v>
      </c>
      <c r="BN32" s="23">
        <v>68.3422619047619</v>
      </c>
      <c r="BO32" s="23">
        <v>92.93948412698411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>
        <v>78.39285714285714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 t="s">
        <v>41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 t="s">
        <v>41</v>
      </c>
      <c r="BU33" s="27" t="s">
        <v>41</v>
      </c>
      <c r="BV33" s="27" t="s">
        <v>41</v>
      </c>
      <c r="BW33" s="27">
        <v>85.09424603174602</v>
      </c>
      <c r="BX33" s="28" t="s">
        <v>41</v>
      </c>
      <c r="BY33" s="26">
        <v>56.17757936507937</v>
      </c>
      <c r="BZ33" s="27" t="s">
        <v>41</v>
      </c>
      <c r="CA33" s="27" t="s">
        <v>41</v>
      </c>
      <c r="CB33" s="27">
        <v>96.4186507936508</v>
      </c>
      <c r="CC33" s="27">
        <v>93.26884920634922</v>
      </c>
      <c r="CD33" s="27" t="s">
        <v>41</v>
      </c>
      <c r="CE33" s="27" t="s">
        <v>41</v>
      </c>
      <c r="CF33" s="27" t="s">
        <v>41</v>
      </c>
      <c r="CG33" s="27" t="s">
        <v>41</v>
      </c>
      <c r="CH33" s="27" t="s">
        <v>41</v>
      </c>
      <c r="CI33" s="27" t="s">
        <v>41</v>
      </c>
      <c r="CJ33" s="27" t="s">
        <v>41</v>
      </c>
      <c r="CK33" s="27" t="s">
        <v>41</v>
      </c>
      <c r="CL33" s="27" t="s">
        <v>41</v>
      </c>
      <c r="CM33" s="28">
        <v>96.95734126984128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 t="s">
        <v>41</v>
      </c>
      <c r="F34" s="20" t="s">
        <v>41</v>
      </c>
      <c r="G34" s="20" t="s">
        <v>41</v>
      </c>
      <c r="H34" s="20" t="s">
        <v>41</v>
      </c>
      <c r="I34" s="20">
        <v>85.50992063492063</v>
      </c>
      <c r="J34" s="20" t="s">
        <v>41</v>
      </c>
      <c r="K34" s="20" t="s">
        <v>41</v>
      </c>
      <c r="L34" s="20">
        <v>90.96031746031746</v>
      </c>
      <c r="M34" s="20" t="s">
        <v>41</v>
      </c>
      <c r="N34" s="20" t="s">
        <v>41</v>
      </c>
      <c r="O34" s="20">
        <v>86.82142857142857</v>
      </c>
      <c r="P34" s="21" t="s">
        <v>41</v>
      </c>
      <c r="Q34" s="19">
        <v>49.1468253968254</v>
      </c>
      <c r="R34" s="20" t="s">
        <v>41</v>
      </c>
      <c r="S34" s="20" t="s">
        <v>41</v>
      </c>
      <c r="T34" s="20" t="s">
        <v>41</v>
      </c>
      <c r="U34" s="20" t="s">
        <v>41</v>
      </c>
      <c r="V34" s="20" t="s">
        <v>41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 t="s">
        <v>41</v>
      </c>
      <c r="AB34" s="20">
        <v>69.63095238095238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 t="s">
        <v>41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>
        <v>85.07341269841271</v>
      </c>
      <c r="AN35" s="23" t="s">
        <v>41</v>
      </c>
      <c r="AO35" s="23">
        <v>81.79960317460316</v>
      </c>
      <c r="AP35" s="23">
        <v>81.46031746031747</v>
      </c>
      <c r="AQ35" s="23" t="s">
        <v>41</v>
      </c>
      <c r="AR35" s="23" t="s">
        <v>41</v>
      </c>
      <c r="AS35" s="23">
        <v>87.80753968253967</v>
      </c>
      <c r="AT35" s="24" t="s">
        <v>41</v>
      </c>
      <c r="AU35" s="22" t="s">
        <v>41</v>
      </c>
      <c r="AV35" s="23">
        <v>65.39285714285714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 t="s">
        <v>41</v>
      </c>
      <c r="AZ36" s="23" t="s">
        <v>41</v>
      </c>
      <c r="BA36" s="23" t="s">
        <v>41</v>
      </c>
      <c r="BB36" s="23" t="s">
        <v>41</v>
      </c>
      <c r="BC36" s="23" t="s">
        <v>41</v>
      </c>
      <c r="BD36" s="23">
        <v>67.90674603174602</v>
      </c>
      <c r="BE36" s="23" t="s">
        <v>41</v>
      </c>
      <c r="BF36" s="23" t="s">
        <v>41</v>
      </c>
      <c r="BG36" s="23" t="s">
        <v>41</v>
      </c>
      <c r="BH36" s="23">
        <v>84.5297619047619</v>
      </c>
      <c r="BI36" s="24" t="s">
        <v>41</v>
      </c>
      <c r="BJ36" s="22">
        <v>90.1170634920635</v>
      </c>
      <c r="BK36" s="23" t="s">
        <v>41</v>
      </c>
      <c r="BL36" s="23">
        <v>92.24603174603175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>
        <v>82.24801587301587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 t="s">
        <v>41</v>
      </c>
      <c r="BS37" s="27" t="s">
        <v>41</v>
      </c>
      <c r="BT37" s="27" t="s">
        <v>41</v>
      </c>
      <c r="BU37" s="27" t="s">
        <v>41</v>
      </c>
      <c r="BV37" s="27" t="s">
        <v>41</v>
      </c>
      <c r="BW37" s="27">
        <v>86.16071428571428</v>
      </c>
      <c r="BX37" s="28">
        <v>96.71428571428571</v>
      </c>
      <c r="BY37" s="26" t="s">
        <v>41</v>
      </c>
      <c r="BZ37" s="27" t="s">
        <v>41</v>
      </c>
      <c r="CA37" s="27">
        <v>84.11309523809524</v>
      </c>
      <c r="CB37" s="27" t="s">
        <v>41</v>
      </c>
      <c r="CC37" s="27" t="s">
        <v>41</v>
      </c>
      <c r="CD37" s="27" t="s">
        <v>41</v>
      </c>
      <c r="CE37" s="27" t="s">
        <v>41</v>
      </c>
      <c r="CF37" s="27">
        <v>87.58531746031747</v>
      </c>
      <c r="CG37" s="27" t="s">
        <v>41</v>
      </c>
      <c r="CH37" s="27" t="s">
        <v>41</v>
      </c>
      <c r="CI37" s="27">
        <v>107.3452380952381</v>
      </c>
      <c r="CJ37" s="27" t="s">
        <v>41</v>
      </c>
      <c r="CK37" s="27" t="s">
        <v>41</v>
      </c>
      <c r="CL37" s="27" t="s">
        <v>41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3:CN30"/>
  <sheetViews>
    <sheetView workbookViewId="0" topLeftCell="A2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7</v>
      </c>
      <c r="C3" s="40">
        <v>31</v>
      </c>
      <c r="D3" s="40">
        <v>19</v>
      </c>
      <c r="E3" s="40">
        <v>15</v>
      </c>
      <c r="F3" s="40">
        <v>11</v>
      </c>
      <c r="G3" s="40">
        <v>23</v>
      </c>
      <c r="H3" s="40">
        <v>23</v>
      </c>
      <c r="I3" s="40">
        <v>3</v>
      </c>
      <c r="J3" s="40">
        <v>23</v>
      </c>
      <c r="K3" s="40">
        <v>15</v>
      </c>
      <c r="L3" s="40">
        <v>36</v>
      </c>
      <c r="M3" s="40">
        <v>31</v>
      </c>
      <c r="N3" s="40">
        <v>11</v>
      </c>
      <c r="O3" s="40">
        <v>16</v>
      </c>
      <c r="P3" s="40">
        <v>7</v>
      </c>
      <c r="Q3" s="40">
        <v>47</v>
      </c>
      <c r="R3" s="40">
        <v>3</v>
      </c>
      <c r="S3" s="40">
        <v>6</v>
      </c>
      <c r="T3" s="40">
        <v>28</v>
      </c>
      <c r="U3" s="40">
        <v>14</v>
      </c>
      <c r="V3" s="40">
        <v>7</v>
      </c>
      <c r="W3" s="40">
        <v>4</v>
      </c>
      <c r="X3" s="40">
        <v>23</v>
      </c>
      <c r="Y3" s="40">
        <v>40</v>
      </c>
      <c r="Z3" s="40">
        <v>16</v>
      </c>
      <c r="AA3" s="40">
        <v>4</v>
      </c>
      <c r="AB3" s="40">
        <v>15</v>
      </c>
      <c r="AC3" s="40">
        <v>24</v>
      </c>
      <c r="AD3" s="40">
        <v>24</v>
      </c>
      <c r="AE3" s="40">
        <v>19</v>
      </c>
      <c r="AF3" s="40">
        <v>3</v>
      </c>
      <c r="AG3" s="40">
        <v>27</v>
      </c>
      <c r="AH3" s="40">
        <v>59</v>
      </c>
      <c r="AI3" s="40">
        <v>44</v>
      </c>
      <c r="AJ3" s="40">
        <v>27</v>
      </c>
      <c r="AK3" s="40">
        <v>15</v>
      </c>
      <c r="AL3" s="40">
        <v>7</v>
      </c>
      <c r="AM3" s="40">
        <v>32</v>
      </c>
      <c r="AN3" s="40">
        <v>60</v>
      </c>
      <c r="AO3" s="40">
        <v>7</v>
      </c>
      <c r="AP3" s="40">
        <v>74</v>
      </c>
      <c r="AQ3" s="40">
        <v>34</v>
      </c>
      <c r="AR3" s="40">
        <v>6</v>
      </c>
      <c r="AS3" s="40">
        <v>10</v>
      </c>
      <c r="AT3" s="40">
        <v>3</v>
      </c>
      <c r="AU3" s="40">
        <v>11</v>
      </c>
      <c r="AV3" s="40">
        <v>24</v>
      </c>
      <c r="AW3" s="40">
        <v>8</v>
      </c>
      <c r="AX3" s="40">
        <v>15</v>
      </c>
      <c r="AY3" s="40">
        <v>3</v>
      </c>
      <c r="AZ3" s="40">
        <v>19</v>
      </c>
      <c r="BA3" s="40">
        <v>3</v>
      </c>
      <c r="BB3" s="40">
        <v>23</v>
      </c>
      <c r="BC3" s="40">
        <v>23</v>
      </c>
      <c r="BD3" s="40">
        <v>15</v>
      </c>
      <c r="BE3" s="40">
        <v>15</v>
      </c>
      <c r="BF3" s="40">
        <v>52</v>
      </c>
      <c r="BG3" s="40">
        <v>19</v>
      </c>
      <c r="BH3" s="40">
        <v>43</v>
      </c>
      <c r="BI3" s="40">
        <v>7</v>
      </c>
      <c r="BJ3" s="40">
        <v>2</v>
      </c>
      <c r="BK3" s="40">
        <v>11</v>
      </c>
      <c r="BL3" s="40">
        <v>7</v>
      </c>
      <c r="BM3" s="40">
        <v>7</v>
      </c>
      <c r="BN3" s="40">
        <v>20</v>
      </c>
      <c r="BO3" s="40">
        <v>10</v>
      </c>
      <c r="BP3" s="40">
        <v>18</v>
      </c>
      <c r="BQ3" s="40">
        <v>16</v>
      </c>
      <c r="BR3" s="40">
        <v>19</v>
      </c>
      <c r="BS3" s="40">
        <v>10</v>
      </c>
      <c r="BT3" s="40">
        <v>8</v>
      </c>
      <c r="BU3" s="40">
        <v>42</v>
      </c>
      <c r="BV3" s="40">
        <v>7</v>
      </c>
      <c r="BW3" s="40">
        <v>3</v>
      </c>
      <c r="BX3" s="40">
        <v>35</v>
      </c>
      <c r="BY3" s="40">
        <v>27</v>
      </c>
      <c r="BZ3" s="40">
        <v>3</v>
      </c>
      <c r="CA3" s="40">
        <v>15</v>
      </c>
      <c r="CB3" s="40">
        <v>19</v>
      </c>
      <c r="CC3" s="40">
        <v>23</v>
      </c>
      <c r="CD3" s="40">
        <v>3</v>
      </c>
      <c r="CE3" s="40">
        <v>19</v>
      </c>
      <c r="CF3" s="40">
        <v>3</v>
      </c>
      <c r="CG3" s="40">
        <v>63</v>
      </c>
      <c r="CH3" s="40">
        <v>7</v>
      </c>
      <c r="CI3" s="40">
        <v>15</v>
      </c>
      <c r="CJ3" s="40">
        <v>31</v>
      </c>
      <c r="CK3" s="40">
        <v>27</v>
      </c>
      <c r="CL3" s="40">
        <v>43</v>
      </c>
      <c r="CM3" s="40">
        <v>3</v>
      </c>
      <c r="CN3" s="39" t="s">
        <v>42</v>
      </c>
    </row>
    <row r="4" spans="1:92" ht="15.75">
      <c r="A4" s="39" t="s">
        <v>43</v>
      </c>
      <c r="B4" s="40">
        <v>3</v>
      </c>
      <c r="C4" s="40">
        <v>19</v>
      </c>
      <c r="D4" s="40">
        <v>11</v>
      </c>
      <c r="E4" s="40">
        <v>3</v>
      </c>
      <c r="F4" s="40">
        <v>7</v>
      </c>
      <c r="G4" s="40">
        <v>23</v>
      </c>
      <c r="H4" s="40">
        <v>23</v>
      </c>
      <c r="I4" s="40">
        <v>3</v>
      </c>
      <c r="J4" s="40">
        <v>19</v>
      </c>
      <c r="K4" s="40">
        <v>11</v>
      </c>
      <c r="L4" s="40">
        <v>2</v>
      </c>
      <c r="M4" s="40">
        <v>7</v>
      </c>
      <c r="N4" s="40">
        <v>11</v>
      </c>
      <c r="O4" s="40">
        <v>22</v>
      </c>
      <c r="P4" s="40">
        <v>71</v>
      </c>
      <c r="Q4" s="40">
        <v>8</v>
      </c>
      <c r="R4" s="40">
        <v>7</v>
      </c>
      <c r="S4" s="40">
        <v>7</v>
      </c>
      <c r="T4" s="40">
        <v>10</v>
      </c>
      <c r="U4" s="40">
        <v>12</v>
      </c>
      <c r="V4" s="40">
        <v>39</v>
      </c>
      <c r="W4" s="40">
        <v>3</v>
      </c>
      <c r="X4" s="40">
        <v>15</v>
      </c>
      <c r="Y4" s="40">
        <v>2</v>
      </c>
      <c r="Z4" s="40">
        <v>2</v>
      </c>
      <c r="AA4" s="40">
        <v>10</v>
      </c>
      <c r="AB4" s="40">
        <v>38</v>
      </c>
      <c r="AC4" s="40">
        <v>7</v>
      </c>
      <c r="AD4" s="40">
        <v>7</v>
      </c>
      <c r="AE4" s="40">
        <v>35</v>
      </c>
      <c r="AF4" s="40">
        <v>10</v>
      </c>
      <c r="AG4" s="40">
        <v>11</v>
      </c>
      <c r="AH4" s="40">
        <v>23</v>
      </c>
      <c r="AI4" s="40">
        <v>19</v>
      </c>
      <c r="AJ4" s="40">
        <v>15</v>
      </c>
      <c r="AK4" s="40">
        <v>39</v>
      </c>
      <c r="AL4" s="40">
        <v>11</v>
      </c>
      <c r="AM4" s="40">
        <v>7</v>
      </c>
      <c r="AN4" s="40">
        <v>23</v>
      </c>
      <c r="AO4" s="40">
        <v>51</v>
      </c>
      <c r="AP4" s="40">
        <v>15</v>
      </c>
      <c r="AQ4" s="40">
        <v>8</v>
      </c>
      <c r="AR4" s="40">
        <v>4</v>
      </c>
      <c r="AS4" s="40">
        <v>11</v>
      </c>
      <c r="AT4" s="40">
        <v>28</v>
      </c>
      <c r="AU4" s="40">
        <v>39</v>
      </c>
      <c r="AV4" s="40">
        <v>3</v>
      </c>
      <c r="AW4" s="40">
        <v>15</v>
      </c>
      <c r="AX4" s="40">
        <v>10</v>
      </c>
      <c r="AY4" s="40">
        <v>8</v>
      </c>
      <c r="AZ4" s="40">
        <v>38</v>
      </c>
      <c r="BA4" s="40">
        <v>27</v>
      </c>
      <c r="BB4" s="40">
        <v>3</v>
      </c>
      <c r="BC4" s="40">
        <v>23</v>
      </c>
      <c r="BD4" s="40">
        <v>19</v>
      </c>
      <c r="BE4" s="40">
        <v>51</v>
      </c>
      <c r="BF4" s="40">
        <v>11</v>
      </c>
      <c r="BG4" s="40">
        <v>3</v>
      </c>
      <c r="BH4" s="40">
        <v>2</v>
      </c>
      <c r="BI4" s="40">
        <v>7</v>
      </c>
      <c r="BJ4" s="40">
        <v>7</v>
      </c>
      <c r="BK4" s="40">
        <v>36</v>
      </c>
      <c r="BL4" s="40">
        <v>15</v>
      </c>
      <c r="BM4" s="40">
        <v>31</v>
      </c>
      <c r="BN4" s="40">
        <v>19</v>
      </c>
      <c r="BO4" s="40">
        <v>36</v>
      </c>
      <c r="BP4" s="40">
        <v>23</v>
      </c>
      <c r="BQ4" s="40">
        <v>26</v>
      </c>
      <c r="BR4" s="40">
        <v>10</v>
      </c>
      <c r="BS4" s="40">
        <v>31</v>
      </c>
      <c r="BT4" s="40">
        <v>3</v>
      </c>
      <c r="BU4" s="40">
        <v>12</v>
      </c>
      <c r="BV4" s="40">
        <v>15</v>
      </c>
      <c r="BW4" s="40">
        <v>10</v>
      </c>
      <c r="BX4" s="40">
        <v>43</v>
      </c>
      <c r="BY4" s="40">
        <v>7</v>
      </c>
      <c r="BZ4" s="40">
        <v>19</v>
      </c>
      <c r="CA4" s="40">
        <v>3</v>
      </c>
      <c r="CB4" s="40">
        <v>19</v>
      </c>
      <c r="CC4" s="40">
        <v>11</v>
      </c>
      <c r="CD4" s="40">
        <v>23</v>
      </c>
      <c r="CE4" s="40">
        <v>35</v>
      </c>
      <c r="CF4" s="40">
        <v>99</v>
      </c>
      <c r="CG4" s="40">
        <v>19</v>
      </c>
      <c r="CH4" s="40">
        <v>7</v>
      </c>
      <c r="CI4" s="40">
        <v>7</v>
      </c>
      <c r="CJ4" s="40">
        <v>7</v>
      </c>
      <c r="CK4" s="40">
        <v>15</v>
      </c>
      <c r="CL4" s="40">
        <v>15</v>
      </c>
      <c r="CM4" s="40">
        <v>3</v>
      </c>
      <c r="CN4" s="39" t="s">
        <v>43</v>
      </c>
    </row>
    <row r="5" spans="1:92" ht="15.75">
      <c r="A5" s="39" t="s">
        <v>44</v>
      </c>
      <c r="B5" s="40">
        <v>55</v>
      </c>
      <c r="C5" s="40">
        <v>11</v>
      </c>
      <c r="D5" s="40">
        <v>11</v>
      </c>
      <c r="E5" s="40">
        <v>3</v>
      </c>
      <c r="F5" s="40">
        <v>7</v>
      </c>
      <c r="G5" s="40">
        <v>23</v>
      </c>
      <c r="H5" s="40">
        <v>3</v>
      </c>
      <c r="I5" s="40">
        <v>3</v>
      </c>
      <c r="J5" s="40">
        <v>3</v>
      </c>
      <c r="K5" s="40">
        <v>39</v>
      </c>
      <c r="L5" s="40">
        <v>23</v>
      </c>
      <c r="M5" s="40">
        <v>11</v>
      </c>
      <c r="N5" s="40">
        <v>3</v>
      </c>
      <c r="O5" s="40">
        <v>19</v>
      </c>
      <c r="P5" s="40">
        <v>7</v>
      </c>
      <c r="Q5" s="40">
        <v>50</v>
      </c>
      <c r="R5" s="40">
        <v>4</v>
      </c>
      <c r="S5" s="40">
        <v>3</v>
      </c>
      <c r="T5" s="40">
        <v>12</v>
      </c>
      <c r="U5" s="40">
        <v>26</v>
      </c>
      <c r="V5" s="40">
        <v>11</v>
      </c>
      <c r="W5" s="40">
        <v>30</v>
      </c>
      <c r="X5" s="40">
        <v>6</v>
      </c>
      <c r="Y5" s="40">
        <v>15</v>
      </c>
      <c r="Z5" s="40">
        <v>24</v>
      </c>
      <c r="AA5" s="40">
        <v>12</v>
      </c>
      <c r="AB5" s="40">
        <v>23</v>
      </c>
      <c r="AC5" s="40">
        <v>15</v>
      </c>
      <c r="AD5" s="40">
        <v>10</v>
      </c>
      <c r="AE5" s="40">
        <v>19</v>
      </c>
      <c r="AF5" s="40">
        <v>24</v>
      </c>
      <c r="AG5" s="40">
        <v>7</v>
      </c>
      <c r="AH5" s="40">
        <v>3</v>
      </c>
      <c r="AI5" s="40">
        <v>4</v>
      </c>
      <c r="AJ5" s="40">
        <v>12</v>
      </c>
      <c r="AK5" s="40">
        <v>23</v>
      </c>
      <c r="AL5" s="40">
        <v>3</v>
      </c>
      <c r="AM5" s="40">
        <v>3</v>
      </c>
      <c r="AN5" s="40">
        <v>7</v>
      </c>
      <c r="AO5" s="40">
        <v>52</v>
      </c>
      <c r="AP5" s="40">
        <v>16</v>
      </c>
      <c r="AQ5" s="40">
        <v>6</v>
      </c>
      <c r="AR5" s="40">
        <v>19</v>
      </c>
      <c r="AS5" s="40">
        <v>31</v>
      </c>
      <c r="AT5" s="40">
        <v>18</v>
      </c>
      <c r="AU5" s="40">
        <v>36</v>
      </c>
      <c r="AV5" s="40">
        <v>23</v>
      </c>
      <c r="AW5" s="40">
        <v>11</v>
      </c>
      <c r="AX5" s="40">
        <v>35</v>
      </c>
      <c r="AY5" s="40">
        <v>47</v>
      </c>
      <c r="AZ5" s="40">
        <v>12</v>
      </c>
      <c r="BA5" s="40">
        <v>3</v>
      </c>
      <c r="BB5" s="40">
        <v>4</v>
      </c>
      <c r="BC5" s="40">
        <v>23</v>
      </c>
      <c r="BD5" s="40">
        <v>11</v>
      </c>
      <c r="BE5" s="40">
        <v>12</v>
      </c>
      <c r="BF5" s="40">
        <v>27</v>
      </c>
      <c r="BG5" s="40">
        <v>15</v>
      </c>
      <c r="BH5" s="40">
        <v>23</v>
      </c>
      <c r="BI5" s="40">
        <v>67</v>
      </c>
      <c r="BJ5" s="40">
        <v>28</v>
      </c>
      <c r="BK5" s="40">
        <v>22</v>
      </c>
      <c r="BL5" s="40">
        <v>31</v>
      </c>
      <c r="BM5" s="40">
        <v>7</v>
      </c>
      <c r="BN5" s="40">
        <v>3</v>
      </c>
      <c r="BO5" s="40">
        <v>18</v>
      </c>
      <c r="BP5" s="40">
        <v>12</v>
      </c>
      <c r="BQ5" s="40">
        <v>12</v>
      </c>
      <c r="BR5" s="40">
        <v>11</v>
      </c>
      <c r="BS5" s="40">
        <v>19</v>
      </c>
      <c r="BT5" s="40">
        <v>15</v>
      </c>
      <c r="BU5" s="40">
        <v>18</v>
      </c>
      <c r="BV5" s="40">
        <v>3</v>
      </c>
      <c r="BW5" s="40">
        <v>16</v>
      </c>
      <c r="BX5" s="40">
        <v>19</v>
      </c>
      <c r="BY5" s="40">
        <v>3</v>
      </c>
      <c r="BZ5" s="40">
        <v>31</v>
      </c>
      <c r="CA5" s="40">
        <v>63</v>
      </c>
      <c r="CB5" s="40">
        <v>15</v>
      </c>
      <c r="CC5" s="40">
        <v>31</v>
      </c>
      <c r="CD5" s="40">
        <v>15</v>
      </c>
      <c r="CE5" s="40">
        <v>27</v>
      </c>
      <c r="CF5" s="40">
        <v>7</v>
      </c>
      <c r="CG5" s="40">
        <v>3</v>
      </c>
      <c r="CH5" s="40">
        <v>3</v>
      </c>
      <c r="CI5" s="40">
        <v>27</v>
      </c>
      <c r="CJ5" s="40">
        <v>67</v>
      </c>
      <c r="CK5" s="40">
        <v>11</v>
      </c>
      <c r="CL5" s="40">
        <v>15</v>
      </c>
      <c r="CM5" s="40">
        <v>35</v>
      </c>
      <c r="CN5" s="39" t="s">
        <v>44</v>
      </c>
    </row>
    <row r="6" spans="1:92" ht="15.75">
      <c r="A6" s="39" t="s">
        <v>45</v>
      </c>
      <c r="B6" s="40">
        <v>3</v>
      </c>
      <c r="C6" s="40">
        <v>15</v>
      </c>
      <c r="D6" s="40">
        <v>7</v>
      </c>
      <c r="E6" s="40">
        <v>51</v>
      </c>
      <c r="F6" s="40">
        <v>11</v>
      </c>
      <c r="G6" s="40">
        <v>23</v>
      </c>
      <c r="H6" s="40">
        <v>27</v>
      </c>
      <c r="I6" s="40">
        <v>51</v>
      </c>
      <c r="J6" s="40">
        <v>7</v>
      </c>
      <c r="K6" s="40">
        <v>55</v>
      </c>
      <c r="L6" s="40">
        <v>19</v>
      </c>
      <c r="M6" s="40">
        <v>7</v>
      </c>
      <c r="N6" s="40">
        <v>19</v>
      </c>
      <c r="O6" s="40">
        <v>19</v>
      </c>
      <c r="P6" s="40">
        <v>11</v>
      </c>
      <c r="Q6" s="40">
        <v>3</v>
      </c>
      <c r="R6" s="40">
        <v>6</v>
      </c>
      <c r="S6" s="40">
        <v>4</v>
      </c>
      <c r="T6" s="40">
        <v>6</v>
      </c>
      <c r="U6" s="40">
        <v>12</v>
      </c>
      <c r="V6" s="40">
        <v>27</v>
      </c>
      <c r="W6" s="40">
        <v>12</v>
      </c>
      <c r="X6" s="40">
        <v>4</v>
      </c>
      <c r="Y6" s="40">
        <v>23</v>
      </c>
      <c r="Z6" s="40">
        <v>60</v>
      </c>
      <c r="AA6" s="40">
        <v>10</v>
      </c>
      <c r="AB6" s="40">
        <v>19</v>
      </c>
      <c r="AC6" s="40">
        <v>11</v>
      </c>
      <c r="AD6" s="40">
        <v>4</v>
      </c>
      <c r="AE6" s="40">
        <v>2</v>
      </c>
      <c r="AF6" s="40">
        <v>7</v>
      </c>
      <c r="AG6" s="40">
        <v>15</v>
      </c>
      <c r="AH6" s="40">
        <v>15</v>
      </c>
      <c r="AI6" s="40">
        <v>26</v>
      </c>
      <c r="AJ6" s="40">
        <v>34</v>
      </c>
      <c r="AK6" s="40">
        <v>16</v>
      </c>
      <c r="AL6" s="40">
        <v>11</v>
      </c>
      <c r="AM6" s="40">
        <v>12</v>
      </c>
      <c r="AN6" s="40">
        <v>48</v>
      </c>
      <c r="AO6" s="40">
        <v>3</v>
      </c>
      <c r="AP6" s="40">
        <v>10</v>
      </c>
      <c r="AQ6" s="40">
        <v>4</v>
      </c>
      <c r="AR6" s="40">
        <v>50</v>
      </c>
      <c r="AS6" s="40">
        <v>3</v>
      </c>
      <c r="AT6" s="40">
        <v>16</v>
      </c>
      <c r="AU6" s="40">
        <v>31</v>
      </c>
      <c r="AV6" s="40">
        <v>10</v>
      </c>
      <c r="AW6" s="40">
        <v>18</v>
      </c>
      <c r="AX6" s="40">
        <v>28</v>
      </c>
      <c r="AY6" s="40">
        <v>14</v>
      </c>
      <c r="AZ6" s="40">
        <v>11</v>
      </c>
      <c r="BA6" s="40">
        <v>10</v>
      </c>
      <c r="BB6" s="40">
        <v>10</v>
      </c>
      <c r="BC6" s="40">
        <v>19</v>
      </c>
      <c r="BD6" s="40">
        <v>51</v>
      </c>
      <c r="BE6" s="40">
        <v>6</v>
      </c>
      <c r="BF6" s="40">
        <v>23</v>
      </c>
      <c r="BG6" s="40">
        <v>15</v>
      </c>
      <c r="BH6" s="40">
        <v>12</v>
      </c>
      <c r="BI6" s="40">
        <v>3</v>
      </c>
      <c r="BJ6" s="40">
        <v>6</v>
      </c>
      <c r="BK6" s="40">
        <v>3</v>
      </c>
      <c r="BL6" s="40">
        <v>15</v>
      </c>
      <c r="BM6" s="40">
        <v>7</v>
      </c>
      <c r="BN6" s="40">
        <v>35</v>
      </c>
      <c r="BO6" s="40">
        <v>8</v>
      </c>
      <c r="BP6" s="40">
        <v>2</v>
      </c>
      <c r="BQ6" s="40">
        <v>19</v>
      </c>
      <c r="BR6" s="40">
        <v>27</v>
      </c>
      <c r="BS6" s="40">
        <v>19</v>
      </c>
      <c r="BT6" s="40">
        <v>2</v>
      </c>
      <c r="BU6" s="40">
        <v>4</v>
      </c>
      <c r="BV6" s="40">
        <v>19</v>
      </c>
      <c r="BW6" s="40">
        <v>7</v>
      </c>
      <c r="BX6" s="40">
        <v>51</v>
      </c>
      <c r="BY6" s="40">
        <v>10</v>
      </c>
      <c r="BZ6" s="40">
        <v>35</v>
      </c>
      <c r="CA6" s="40">
        <v>63</v>
      </c>
      <c r="CB6" s="40">
        <v>15</v>
      </c>
      <c r="CC6" s="40">
        <v>7</v>
      </c>
      <c r="CD6" s="40">
        <v>7</v>
      </c>
      <c r="CE6" s="40">
        <v>31</v>
      </c>
      <c r="CF6" s="40">
        <v>11</v>
      </c>
      <c r="CG6" s="40">
        <v>7</v>
      </c>
      <c r="CH6" s="40">
        <v>31</v>
      </c>
      <c r="CI6" s="40">
        <v>15</v>
      </c>
      <c r="CJ6" s="40">
        <v>27</v>
      </c>
      <c r="CK6" s="40">
        <v>31</v>
      </c>
      <c r="CL6" s="40">
        <v>63</v>
      </c>
      <c r="CM6" s="40">
        <v>27</v>
      </c>
      <c r="CN6" s="39" t="s">
        <v>45</v>
      </c>
    </row>
    <row r="7" spans="1:92" ht="15.75">
      <c r="A7" s="39" t="s">
        <v>46</v>
      </c>
      <c r="B7" s="40">
        <v>7</v>
      </c>
      <c r="C7" s="40">
        <v>3</v>
      </c>
      <c r="D7" s="40">
        <v>3</v>
      </c>
      <c r="E7" s="40">
        <v>7</v>
      </c>
      <c r="F7" s="40">
        <v>7</v>
      </c>
      <c r="G7" s="40">
        <v>11</v>
      </c>
      <c r="H7" s="40">
        <v>11</v>
      </c>
      <c r="I7" s="40">
        <v>7</v>
      </c>
      <c r="J7" s="40">
        <v>11</v>
      </c>
      <c r="K7" s="40">
        <v>19</v>
      </c>
      <c r="L7" s="40">
        <v>7</v>
      </c>
      <c r="M7" s="40">
        <v>35</v>
      </c>
      <c r="N7" s="40">
        <v>15</v>
      </c>
      <c r="O7" s="40">
        <v>11</v>
      </c>
      <c r="P7" s="40">
        <v>19</v>
      </c>
      <c r="Q7" s="40">
        <v>12</v>
      </c>
      <c r="R7" s="40">
        <v>3</v>
      </c>
      <c r="S7" s="40">
        <v>10</v>
      </c>
      <c r="T7" s="40">
        <v>3</v>
      </c>
      <c r="U7" s="40">
        <v>26</v>
      </c>
      <c r="V7" s="40">
        <v>3</v>
      </c>
      <c r="W7" s="40">
        <v>35</v>
      </c>
      <c r="X7" s="40">
        <v>2</v>
      </c>
      <c r="Y7" s="40">
        <v>3</v>
      </c>
      <c r="Z7" s="40">
        <v>5</v>
      </c>
      <c r="AA7" s="40">
        <v>4</v>
      </c>
      <c r="AB7" s="40">
        <v>3</v>
      </c>
      <c r="AC7" s="40">
        <v>31</v>
      </c>
      <c r="AD7" s="40">
        <v>7</v>
      </c>
      <c r="AE7" s="40">
        <v>25</v>
      </c>
      <c r="AF7" s="40">
        <v>14</v>
      </c>
      <c r="AG7" s="40">
        <v>43</v>
      </c>
      <c r="AH7" s="40">
        <v>7</v>
      </c>
      <c r="AI7" s="40">
        <v>23</v>
      </c>
      <c r="AJ7" s="40">
        <v>3</v>
      </c>
      <c r="AK7" s="40">
        <v>39</v>
      </c>
      <c r="AL7" s="40">
        <v>31</v>
      </c>
      <c r="AM7" s="40">
        <v>6</v>
      </c>
      <c r="AN7" s="40">
        <v>7</v>
      </c>
      <c r="AO7" s="40">
        <v>23</v>
      </c>
      <c r="AP7" s="40">
        <v>15</v>
      </c>
      <c r="AQ7" s="40">
        <v>10</v>
      </c>
      <c r="AR7" s="40">
        <v>11</v>
      </c>
      <c r="AS7" s="40">
        <v>4</v>
      </c>
      <c r="AT7" s="40">
        <v>22</v>
      </c>
      <c r="AU7" s="40">
        <v>7</v>
      </c>
      <c r="AV7" s="40">
        <v>8</v>
      </c>
      <c r="AW7" s="40">
        <v>27</v>
      </c>
      <c r="AX7" s="40">
        <v>19</v>
      </c>
      <c r="AY7" s="40">
        <v>36</v>
      </c>
      <c r="AZ7" s="40">
        <v>22</v>
      </c>
      <c r="BA7" s="40">
        <v>12</v>
      </c>
      <c r="BB7" s="40">
        <v>15</v>
      </c>
      <c r="BC7" s="40">
        <v>15</v>
      </c>
      <c r="BD7" s="40">
        <v>2</v>
      </c>
      <c r="BE7" s="40">
        <v>11</v>
      </c>
      <c r="BF7" s="40">
        <v>7</v>
      </c>
      <c r="BG7" s="40">
        <v>23</v>
      </c>
      <c r="BH7" s="40">
        <v>11</v>
      </c>
      <c r="BI7" s="40">
        <v>27</v>
      </c>
      <c r="BJ7" s="40">
        <v>15</v>
      </c>
      <c r="BK7" s="40">
        <v>15</v>
      </c>
      <c r="BL7" s="40">
        <v>15</v>
      </c>
      <c r="BM7" s="40">
        <v>3</v>
      </c>
      <c r="BN7" s="40">
        <v>10</v>
      </c>
      <c r="BO7" s="40">
        <v>18</v>
      </c>
      <c r="BP7" s="40">
        <v>15</v>
      </c>
      <c r="BQ7" s="40">
        <v>10</v>
      </c>
      <c r="BR7" s="40">
        <v>8</v>
      </c>
      <c r="BS7" s="40">
        <v>3</v>
      </c>
      <c r="BT7" s="40">
        <v>44</v>
      </c>
      <c r="BU7" s="40">
        <v>11</v>
      </c>
      <c r="BV7" s="40">
        <v>3</v>
      </c>
      <c r="BW7" s="40">
        <v>87</v>
      </c>
      <c r="BX7" s="40">
        <v>23</v>
      </c>
      <c r="BY7" s="40">
        <v>24</v>
      </c>
      <c r="BZ7" s="40">
        <v>6</v>
      </c>
      <c r="CA7" s="40">
        <v>7</v>
      </c>
      <c r="CB7" s="40">
        <v>3</v>
      </c>
      <c r="CC7" s="40">
        <v>31</v>
      </c>
      <c r="CD7" s="40">
        <v>3</v>
      </c>
      <c r="CE7" s="40">
        <v>23</v>
      </c>
      <c r="CF7" s="40">
        <v>7</v>
      </c>
      <c r="CG7" s="40">
        <v>43</v>
      </c>
      <c r="CH7" s="40">
        <v>43</v>
      </c>
      <c r="CI7" s="40">
        <v>3</v>
      </c>
      <c r="CJ7" s="40">
        <v>3</v>
      </c>
      <c r="CK7" s="40">
        <v>3</v>
      </c>
      <c r="CL7" s="40">
        <v>39</v>
      </c>
      <c r="CM7" s="40">
        <v>15</v>
      </c>
      <c r="CN7" s="39" t="s">
        <v>46</v>
      </c>
    </row>
    <row r="8" spans="1:92" ht="15.75">
      <c r="A8" s="39" t="s">
        <v>47</v>
      </c>
      <c r="B8" s="40">
        <v>47</v>
      </c>
      <c r="C8" s="40">
        <v>39</v>
      </c>
      <c r="D8" s="40">
        <v>7</v>
      </c>
      <c r="E8" s="40">
        <v>7</v>
      </c>
      <c r="F8" s="40">
        <v>3</v>
      </c>
      <c r="G8" s="40">
        <v>43</v>
      </c>
      <c r="H8" s="40">
        <v>15</v>
      </c>
      <c r="I8" s="40">
        <v>31</v>
      </c>
      <c r="J8" s="40">
        <v>23</v>
      </c>
      <c r="K8" s="40">
        <v>4</v>
      </c>
      <c r="L8" s="40">
        <v>7</v>
      </c>
      <c r="M8" s="40">
        <v>23</v>
      </c>
      <c r="N8" s="40">
        <v>19</v>
      </c>
      <c r="O8" s="40">
        <v>23</v>
      </c>
      <c r="P8" s="40">
        <v>47</v>
      </c>
      <c r="Q8" s="40">
        <v>30</v>
      </c>
      <c r="R8" s="40">
        <v>59</v>
      </c>
      <c r="S8" s="40">
        <v>3</v>
      </c>
      <c r="T8" s="40">
        <v>3</v>
      </c>
      <c r="U8" s="40">
        <v>19</v>
      </c>
      <c r="V8" s="40">
        <v>18</v>
      </c>
      <c r="W8" s="40">
        <v>23</v>
      </c>
      <c r="X8" s="40">
        <v>16</v>
      </c>
      <c r="Y8" s="40">
        <v>15</v>
      </c>
      <c r="Z8" s="40">
        <v>8</v>
      </c>
      <c r="AA8" s="40">
        <v>7</v>
      </c>
      <c r="AB8" s="40">
        <v>12</v>
      </c>
      <c r="AC8" s="40">
        <v>22</v>
      </c>
      <c r="AD8" s="40">
        <v>19</v>
      </c>
      <c r="AE8" s="40">
        <v>2</v>
      </c>
      <c r="AF8" s="40">
        <v>12</v>
      </c>
      <c r="AG8" s="40">
        <v>23</v>
      </c>
      <c r="AH8" s="40">
        <v>103</v>
      </c>
      <c r="AI8" s="40">
        <v>51</v>
      </c>
      <c r="AJ8" s="40">
        <v>7</v>
      </c>
      <c r="AK8" s="40">
        <v>10</v>
      </c>
      <c r="AL8" s="40">
        <v>27</v>
      </c>
      <c r="AM8" s="40">
        <v>7</v>
      </c>
      <c r="AN8" s="40">
        <v>2</v>
      </c>
      <c r="AO8" s="40">
        <v>6</v>
      </c>
      <c r="AP8" s="40">
        <v>40</v>
      </c>
      <c r="AQ8" s="40">
        <v>15</v>
      </c>
      <c r="AR8" s="40">
        <v>8</v>
      </c>
      <c r="AS8" s="40">
        <v>14</v>
      </c>
      <c r="AT8" s="40">
        <v>28</v>
      </c>
      <c r="AU8" s="40">
        <v>14</v>
      </c>
      <c r="AV8" s="40">
        <v>27</v>
      </c>
      <c r="AW8" s="40">
        <v>12</v>
      </c>
      <c r="AX8" s="40">
        <v>7</v>
      </c>
      <c r="AY8" s="40">
        <v>6</v>
      </c>
      <c r="AZ8" s="40">
        <v>13</v>
      </c>
      <c r="BA8" s="40">
        <v>16</v>
      </c>
      <c r="BB8" s="40">
        <v>3</v>
      </c>
      <c r="BC8" s="40">
        <v>19</v>
      </c>
      <c r="BD8" s="40">
        <v>32</v>
      </c>
      <c r="BE8" s="40">
        <v>8</v>
      </c>
      <c r="BF8" s="40">
        <v>8</v>
      </c>
      <c r="BG8" s="40">
        <v>19</v>
      </c>
      <c r="BH8" s="40">
        <v>31</v>
      </c>
      <c r="BI8" s="40">
        <v>15</v>
      </c>
      <c r="BJ8" s="40">
        <v>7</v>
      </c>
      <c r="BK8" s="40">
        <v>11</v>
      </c>
      <c r="BL8" s="40">
        <v>12</v>
      </c>
      <c r="BM8" s="40">
        <v>12</v>
      </c>
      <c r="BN8" s="40">
        <v>7</v>
      </c>
      <c r="BO8" s="40">
        <v>12</v>
      </c>
      <c r="BP8" s="40">
        <v>16</v>
      </c>
      <c r="BQ8" s="40">
        <v>8</v>
      </c>
      <c r="BR8" s="40">
        <v>11</v>
      </c>
      <c r="BS8" s="40">
        <v>8</v>
      </c>
      <c r="BT8" s="40">
        <v>31</v>
      </c>
      <c r="BU8" s="40">
        <v>35</v>
      </c>
      <c r="BV8" s="40">
        <v>11</v>
      </c>
      <c r="BW8" s="40">
        <v>15</v>
      </c>
      <c r="BX8" s="40">
        <v>11</v>
      </c>
      <c r="BY8" s="40">
        <v>27</v>
      </c>
      <c r="BZ8" s="40">
        <v>4</v>
      </c>
      <c r="CA8" s="40">
        <v>54</v>
      </c>
      <c r="CB8" s="40">
        <v>3</v>
      </c>
      <c r="CC8" s="40">
        <v>3</v>
      </c>
      <c r="CD8" s="40">
        <v>15</v>
      </c>
      <c r="CE8" s="40">
        <v>75</v>
      </c>
      <c r="CF8" s="40">
        <v>11</v>
      </c>
      <c r="CG8" s="40">
        <v>3</v>
      </c>
      <c r="CH8" s="40">
        <v>3</v>
      </c>
      <c r="CI8" s="40">
        <v>23</v>
      </c>
      <c r="CJ8" s="40">
        <v>3</v>
      </c>
      <c r="CK8" s="40">
        <v>3</v>
      </c>
      <c r="CL8" s="40">
        <v>3</v>
      </c>
      <c r="CM8" s="40">
        <v>3</v>
      </c>
      <c r="CN8" s="39" t="s">
        <v>47</v>
      </c>
    </row>
    <row r="9" spans="1:92" ht="15.75">
      <c r="A9" s="39" t="s">
        <v>48</v>
      </c>
      <c r="B9" s="40">
        <v>3</v>
      </c>
      <c r="C9" s="40">
        <v>19</v>
      </c>
      <c r="D9" s="40">
        <v>7</v>
      </c>
      <c r="E9" s="40">
        <v>15</v>
      </c>
      <c r="F9" s="40">
        <v>11</v>
      </c>
      <c r="G9" s="40">
        <v>3</v>
      </c>
      <c r="H9" s="40">
        <v>3</v>
      </c>
      <c r="I9" s="40">
        <v>15</v>
      </c>
      <c r="J9" s="40">
        <v>19</v>
      </c>
      <c r="K9" s="40">
        <v>2</v>
      </c>
      <c r="L9" s="40">
        <v>3</v>
      </c>
      <c r="M9" s="40">
        <v>3</v>
      </c>
      <c r="N9" s="40">
        <v>27</v>
      </c>
      <c r="O9" s="40">
        <v>7</v>
      </c>
      <c r="P9" s="40">
        <v>31</v>
      </c>
      <c r="Q9" s="40">
        <v>15</v>
      </c>
      <c r="R9" s="40">
        <v>4</v>
      </c>
      <c r="S9" s="40">
        <v>15</v>
      </c>
      <c r="T9" s="40">
        <v>3</v>
      </c>
      <c r="U9" s="40">
        <v>3</v>
      </c>
      <c r="V9" s="40">
        <v>19</v>
      </c>
      <c r="W9" s="40">
        <v>3</v>
      </c>
      <c r="X9" s="40">
        <v>3</v>
      </c>
      <c r="Y9" s="40">
        <v>3</v>
      </c>
      <c r="Z9" s="40">
        <v>14</v>
      </c>
      <c r="AA9" s="40">
        <v>2</v>
      </c>
      <c r="AB9" s="40">
        <v>3</v>
      </c>
      <c r="AC9" s="40">
        <v>4</v>
      </c>
      <c r="AD9" s="40">
        <v>3</v>
      </c>
      <c r="AE9" s="40">
        <v>7</v>
      </c>
      <c r="AF9" s="40">
        <v>11</v>
      </c>
      <c r="AG9" s="40">
        <v>22</v>
      </c>
      <c r="AH9" s="40">
        <v>51</v>
      </c>
      <c r="AI9" s="40">
        <v>15</v>
      </c>
      <c r="AJ9" s="40">
        <v>2</v>
      </c>
      <c r="AK9" s="40">
        <v>3</v>
      </c>
      <c r="AL9" s="40">
        <v>8</v>
      </c>
      <c r="AM9" s="40">
        <v>7</v>
      </c>
      <c r="AN9" s="40">
        <v>8</v>
      </c>
      <c r="AO9" s="40">
        <v>7</v>
      </c>
      <c r="AP9" s="40">
        <v>3</v>
      </c>
      <c r="AQ9" s="40">
        <v>3</v>
      </c>
      <c r="AR9" s="40">
        <v>2</v>
      </c>
      <c r="AS9" s="40">
        <v>4</v>
      </c>
      <c r="AT9" s="40">
        <v>6</v>
      </c>
      <c r="AU9" s="40">
        <v>36</v>
      </c>
      <c r="AV9" s="40">
        <v>7</v>
      </c>
      <c r="AW9" s="40">
        <v>18</v>
      </c>
      <c r="AX9" s="40">
        <v>63</v>
      </c>
      <c r="AY9" s="40">
        <v>29</v>
      </c>
      <c r="AZ9" s="40">
        <v>5</v>
      </c>
      <c r="BA9" s="40">
        <v>14</v>
      </c>
      <c r="BB9" s="40">
        <v>3</v>
      </c>
      <c r="BC9" s="40">
        <v>10</v>
      </c>
      <c r="BD9" s="40">
        <v>40</v>
      </c>
      <c r="BE9" s="40">
        <v>10</v>
      </c>
      <c r="BF9" s="40">
        <v>10</v>
      </c>
      <c r="BG9" s="40">
        <v>31</v>
      </c>
      <c r="BH9" s="40">
        <v>11</v>
      </c>
      <c r="BI9" s="40">
        <v>7</v>
      </c>
      <c r="BJ9" s="40">
        <v>40</v>
      </c>
      <c r="BK9" s="40">
        <v>59</v>
      </c>
      <c r="BL9" s="40">
        <v>38</v>
      </c>
      <c r="BM9" s="40">
        <v>18</v>
      </c>
      <c r="BN9" s="40">
        <v>36</v>
      </c>
      <c r="BO9" s="40">
        <v>26</v>
      </c>
      <c r="BP9" s="40">
        <v>19</v>
      </c>
      <c r="BQ9" s="40">
        <v>26</v>
      </c>
      <c r="BR9" s="40">
        <v>3</v>
      </c>
      <c r="BS9" s="40">
        <v>2</v>
      </c>
      <c r="BT9" s="40">
        <v>2</v>
      </c>
      <c r="BU9" s="40">
        <v>14</v>
      </c>
      <c r="BV9" s="40">
        <v>3</v>
      </c>
      <c r="BW9" s="40">
        <v>2</v>
      </c>
      <c r="BX9" s="40">
        <v>31</v>
      </c>
      <c r="BY9" s="40">
        <v>19</v>
      </c>
      <c r="BZ9" s="40">
        <v>3</v>
      </c>
      <c r="CA9" s="40">
        <v>11</v>
      </c>
      <c r="CB9" s="40">
        <v>7</v>
      </c>
      <c r="CC9" s="40">
        <v>3</v>
      </c>
      <c r="CD9" s="40">
        <v>3</v>
      </c>
      <c r="CE9" s="40">
        <v>11</v>
      </c>
      <c r="CF9" s="40">
        <v>35</v>
      </c>
      <c r="CG9" s="40">
        <v>3</v>
      </c>
      <c r="CH9" s="40">
        <v>39</v>
      </c>
      <c r="CI9" s="40">
        <v>15</v>
      </c>
      <c r="CJ9" s="40">
        <v>3</v>
      </c>
      <c r="CK9" s="40">
        <v>31</v>
      </c>
      <c r="CL9" s="40">
        <v>11</v>
      </c>
      <c r="CM9" s="40">
        <v>3</v>
      </c>
      <c r="CN9" s="39" t="s">
        <v>48</v>
      </c>
    </row>
    <row r="10" spans="1:92" ht="15.75">
      <c r="A10" s="39" t="s">
        <v>49</v>
      </c>
      <c r="B10" s="40">
        <v>3</v>
      </c>
      <c r="C10" s="40">
        <v>11</v>
      </c>
      <c r="D10" s="40">
        <v>3</v>
      </c>
      <c r="E10" s="40">
        <v>43</v>
      </c>
      <c r="F10" s="40">
        <v>7</v>
      </c>
      <c r="G10" s="40">
        <v>15</v>
      </c>
      <c r="H10" s="40">
        <v>7</v>
      </c>
      <c r="I10" s="40">
        <v>11</v>
      </c>
      <c r="J10" s="40">
        <v>23</v>
      </c>
      <c r="K10" s="40">
        <v>3</v>
      </c>
      <c r="L10" s="40">
        <v>3</v>
      </c>
      <c r="M10" s="40">
        <v>55</v>
      </c>
      <c r="N10" s="40">
        <v>67</v>
      </c>
      <c r="O10" s="40">
        <v>23</v>
      </c>
      <c r="P10" s="40">
        <v>52</v>
      </c>
      <c r="Q10" s="40">
        <v>27</v>
      </c>
      <c r="R10" s="40">
        <v>10</v>
      </c>
      <c r="S10" s="40">
        <v>27</v>
      </c>
      <c r="T10" s="40">
        <v>16</v>
      </c>
      <c r="U10" s="40">
        <v>12</v>
      </c>
      <c r="V10" s="40">
        <v>7</v>
      </c>
      <c r="W10" s="40">
        <v>2</v>
      </c>
      <c r="X10" s="40">
        <v>3</v>
      </c>
      <c r="Y10" s="40">
        <v>11</v>
      </c>
      <c r="Z10" s="40">
        <v>16</v>
      </c>
      <c r="AA10" s="40">
        <v>52</v>
      </c>
      <c r="AB10" s="40">
        <v>15</v>
      </c>
      <c r="AC10" s="40">
        <v>14</v>
      </c>
      <c r="AD10" s="40">
        <v>3</v>
      </c>
      <c r="AE10" s="40">
        <v>8</v>
      </c>
      <c r="AF10" s="40">
        <v>6</v>
      </c>
      <c r="AG10" s="40">
        <v>12</v>
      </c>
      <c r="AH10" s="40">
        <v>23</v>
      </c>
      <c r="AI10" s="40">
        <v>3</v>
      </c>
      <c r="AJ10" s="40">
        <v>28</v>
      </c>
      <c r="AK10" s="40">
        <v>7</v>
      </c>
      <c r="AL10" s="40">
        <v>2</v>
      </c>
      <c r="AM10" s="40">
        <v>7</v>
      </c>
      <c r="AN10" s="40">
        <v>22</v>
      </c>
      <c r="AO10" s="40">
        <v>3</v>
      </c>
      <c r="AP10" s="40">
        <v>26</v>
      </c>
      <c r="AQ10" s="40">
        <v>4</v>
      </c>
      <c r="AR10" s="40">
        <v>3</v>
      </c>
      <c r="AS10" s="40">
        <v>11</v>
      </c>
      <c r="AT10" s="40">
        <v>16</v>
      </c>
      <c r="AU10" s="40">
        <v>6</v>
      </c>
      <c r="AV10" s="40">
        <v>2</v>
      </c>
      <c r="AW10" s="40">
        <v>12</v>
      </c>
      <c r="AX10" s="40">
        <v>7</v>
      </c>
      <c r="AY10" s="40">
        <v>34</v>
      </c>
      <c r="AZ10" s="40">
        <v>28</v>
      </c>
      <c r="BA10" s="40">
        <v>15</v>
      </c>
      <c r="BB10" s="40">
        <v>22</v>
      </c>
      <c r="BC10" s="40">
        <v>20</v>
      </c>
      <c r="BD10" s="40">
        <v>93</v>
      </c>
      <c r="BE10" s="40">
        <v>14</v>
      </c>
      <c r="BF10" s="40">
        <v>7</v>
      </c>
      <c r="BG10" s="40">
        <v>7</v>
      </c>
      <c r="BH10" s="40">
        <v>36</v>
      </c>
      <c r="BI10" s="40">
        <v>23</v>
      </c>
      <c r="BJ10" s="40">
        <v>6</v>
      </c>
      <c r="BK10" s="40">
        <v>36</v>
      </c>
      <c r="BL10" s="40">
        <v>7</v>
      </c>
      <c r="BM10" s="40">
        <v>8</v>
      </c>
      <c r="BN10" s="40">
        <v>19</v>
      </c>
      <c r="BO10" s="40">
        <v>3</v>
      </c>
      <c r="BP10" s="40">
        <v>6</v>
      </c>
      <c r="BQ10" s="40">
        <v>12</v>
      </c>
      <c r="BR10" s="40">
        <v>18</v>
      </c>
      <c r="BS10" s="40">
        <v>7</v>
      </c>
      <c r="BT10" s="40">
        <v>28</v>
      </c>
      <c r="BU10" s="40">
        <v>19</v>
      </c>
      <c r="BV10" s="40">
        <v>19</v>
      </c>
      <c r="BW10" s="40">
        <v>16</v>
      </c>
      <c r="BX10" s="40">
        <v>19</v>
      </c>
      <c r="BY10" s="40">
        <v>7</v>
      </c>
      <c r="BZ10" s="40">
        <v>11</v>
      </c>
      <c r="CA10" s="40">
        <v>32</v>
      </c>
      <c r="CB10" s="40">
        <v>15</v>
      </c>
      <c r="CC10" s="40">
        <v>7</v>
      </c>
      <c r="CD10" s="40">
        <v>59</v>
      </c>
      <c r="CE10" s="40">
        <v>3</v>
      </c>
      <c r="CF10" s="40">
        <v>3</v>
      </c>
      <c r="CG10" s="40">
        <v>3</v>
      </c>
      <c r="CH10" s="40">
        <v>19</v>
      </c>
      <c r="CI10" s="40">
        <v>7</v>
      </c>
      <c r="CJ10" s="40">
        <v>3</v>
      </c>
      <c r="CK10" s="40">
        <v>15</v>
      </c>
      <c r="CL10" s="40">
        <v>3</v>
      </c>
      <c r="CM10" s="40">
        <v>19</v>
      </c>
      <c r="CN10" s="39" t="s">
        <v>49</v>
      </c>
    </row>
    <row r="11" spans="1:92" ht="15.75">
      <c r="A11" s="39" t="s">
        <v>50</v>
      </c>
      <c r="B11" s="40">
        <v>7</v>
      </c>
      <c r="C11" s="40">
        <v>7</v>
      </c>
      <c r="D11" s="40">
        <v>15</v>
      </c>
      <c r="E11" s="40">
        <v>15</v>
      </c>
      <c r="F11" s="40">
        <v>7</v>
      </c>
      <c r="G11" s="40">
        <v>3</v>
      </c>
      <c r="H11" s="40">
        <v>27</v>
      </c>
      <c r="I11" s="40">
        <v>3</v>
      </c>
      <c r="J11" s="40">
        <v>11</v>
      </c>
      <c r="K11" s="40">
        <v>11</v>
      </c>
      <c r="L11" s="40">
        <v>11</v>
      </c>
      <c r="M11" s="40">
        <v>20</v>
      </c>
      <c r="N11" s="40">
        <v>8</v>
      </c>
      <c r="O11" s="40">
        <v>7</v>
      </c>
      <c r="P11" s="40">
        <v>2</v>
      </c>
      <c r="Q11" s="40">
        <v>35</v>
      </c>
      <c r="R11" s="40">
        <v>4</v>
      </c>
      <c r="S11" s="40">
        <v>27</v>
      </c>
      <c r="T11" s="40">
        <v>39</v>
      </c>
      <c r="U11" s="40">
        <v>19</v>
      </c>
      <c r="V11" s="40">
        <v>40</v>
      </c>
      <c r="W11" s="40">
        <v>3</v>
      </c>
      <c r="X11" s="40">
        <v>18</v>
      </c>
      <c r="Y11" s="40">
        <v>19</v>
      </c>
      <c r="Z11" s="40">
        <v>3</v>
      </c>
      <c r="AA11" s="40">
        <v>7</v>
      </c>
      <c r="AB11" s="40">
        <v>11</v>
      </c>
      <c r="AC11" s="40">
        <v>28</v>
      </c>
      <c r="AD11" s="40">
        <v>15</v>
      </c>
      <c r="AE11" s="40">
        <v>25</v>
      </c>
      <c r="AF11" s="40">
        <v>11</v>
      </c>
      <c r="AG11" s="40">
        <v>19</v>
      </c>
      <c r="AH11" s="40">
        <v>11</v>
      </c>
      <c r="AI11" s="40">
        <v>19</v>
      </c>
      <c r="AJ11" s="40">
        <v>15</v>
      </c>
      <c r="AK11" s="40">
        <v>4</v>
      </c>
      <c r="AL11" s="40">
        <v>35</v>
      </c>
      <c r="AM11" s="40">
        <v>11</v>
      </c>
      <c r="AN11" s="40">
        <v>12</v>
      </c>
      <c r="AO11" s="40">
        <v>7</v>
      </c>
      <c r="AP11" s="40">
        <v>15</v>
      </c>
      <c r="AQ11" s="40">
        <v>42</v>
      </c>
      <c r="AR11" s="40">
        <v>3</v>
      </c>
      <c r="AS11" s="40">
        <v>30</v>
      </c>
      <c r="AT11" s="40">
        <v>11</v>
      </c>
      <c r="AU11" s="40">
        <v>12</v>
      </c>
      <c r="AV11" s="40">
        <v>48</v>
      </c>
      <c r="AW11" s="40">
        <v>42</v>
      </c>
      <c r="AX11" s="40">
        <v>10</v>
      </c>
      <c r="AY11" s="40">
        <v>30</v>
      </c>
      <c r="AZ11" s="40">
        <v>27</v>
      </c>
      <c r="BA11" s="40">
        <v>35</v>
      </c>
      <c r="BB11" s="40">
        <v>4</v>
      </c>
      <c r="BC11" s="40">
        <v>23</v>
      </c>
      <c r="BD11" s="40">
        <v>12</v>
      </c>
      <c r="BE11" s="40">
        <v>8</v>
      </c>
      <c r="BF11" s="40">
        <v>11</v>
      </c>
      <c r="BG11" s="40">
        <v>15</v>
      </c>
      <c r="BH11" s="40">
        <v>25</v>
      </c>
      <c r="BI11" s="40">
        <v>7</v>
      </c>
      <c r="BJ11" s="40">
        <v>11</v>
      </c>
      <c r="BK11" s="40">
        <v>59</v>
      </c>
      <c r="BL11" s="40">
        <v>3</v>
      </c>
      <c r="BM11" s="40">
        <v>10</v>
      </c>
      <c r="BN11" s="40">
        <v>3</v>
      </c>
      <c r="BO11" s="40">
        <v>11</v>
      </c>
      <c r="BP11" s="40">
        <v>3</v>
      </c>
      <c r="BQ11" s="40">
        <v>10</v>
      </c>
      <c r="BR11" s="40">
        <v>23</v>
      </c>
      <c r="BS11" s="40">
        <v>4</v>
      </c>
      <c r="BT11" s="40">
        <v>11</v>
      </c>
      <c r="BU11" s="40">
        <v>24</v>
      </c>
      <c r="BV11" s="40">
        <v>10</v>
      </c>
      <c r="BW11" s="40">
        <v>3</v>
      </c>
      <c r="BX11" s="40">
        <v>11</v>
      </c>
      <c r="BY11" s="40">
        <v>3</v>
      </c>
      <c r="BZ11" s="40">
        <v>7</v>
      </c>
      <c r="CA11" s="40">
        <v>27</v>
      </c>
      <c r="CB11" s="40">
        <v>23</v>
      </c>
      <c r="CC11" s="40">
        <v>7</v>
      </c>
      <c r="CD11" s="40">
        <v>3</v>
      </c>
      <c r="CE11" s="40">
        <v>43</v>
      </c>
      <c r="CF11" s="40">
        <v>51</v>
      </c>
      <c r="CG11" s="40">
        <v>3</v>
      </c>
      <c r="CH11" s="40">
        <v>55</v>
      </c>
      <c r="CI11" s="40">
        <v>3</v>
      </c>
      <c r="CJ11" s="40">
        <v>43</v>
      </c>
      <c r="CK11" s="40">
        <v>3</v>
      </c>
      <c r="CL11" s="40">
        <v>19</v>
      </c>
      <c r="CM11" s="40">
        <v>15</v>
      </c>
      <c r="CN11" s="39" t="s">
        <v>50</v>
      </c>
    </row>
    <row r="12" spans="1:92" ht="15.75">
      <c r="A12" s="39" t="s">
        <v>51</v>
      </c>
      <c r="B12" s="40">
        <v>3</v>
      </c>
      <c r="C12" s="40">
        <v>3</v>
      </c>
      <c r="D12" s="40">
        <v>27</v>
      </c>
      <c r="E12" s="40">
        <v>3</v>
      </c>
      <c r="F12" s="40">
        <v>15</v>
      </c>
      <c r="G12" s="40">
        <v>59</v>
      </c>
      <c r="H12" s="40">
        <v>3</v>
      </c>
      <c r="I12" s="40">
        <v>15</v>
      </c>
      <c r="J12" s="40">
        <v>7</v>
      </c>
      <c r="K12" s="40">
        <v>23</v>
      </c>
      <c r="L12" s="40">
        <v>19</v>
      </c>
      <c r="M12" s="40">
        <v>22</v>
      </c>
      <c r="N12" s="40">
        <v>10</v>
      </c>
      <c r="O12" s="40">
        <v>3</v>
      </c>
      <c r="P12" s="40">
        <v>23</v>
      </c>
      <c r="Q12" s="40">
        <v>79</v>
      </c>
      <c r="R12" s="40">
        <v>22</v>
      </c>
      <c r="S12" s="40">
        <v>7</v>
      </c>
      <c r="T12" s="40">
        <v>10</v>
      </c>
      <c r="U12" s="40">
        <v>6</v>
      </c>
      <c r="V12" s="40">
        <v>38</v>
      </c>
      <c r="W12" s="40">
        <v>16</v>
      </c>
      <c r="X12" s="40">
        <v>15</v>
      </c>
      <c r="Y12" s="40">
        <v>3</v>
      </c>
      <c r="Z12" s="40">
        <v>39</v>
      </c>
      <c r="AA12" s="40">
        <v>15</v>
      </c>
      <c r="AB12" s="40">
        <v>18</v>
      </c>
      <c r="AC12" s="40">
        <v>22</v>
      </c>
      <c r="AD12" s="40">
        <v>18</v>
      </c>
      <c r="AE12" s="40">
        <v>4</v>
      </c>
      <c r="AF12" s="40">
        <v>32</v>
      </c>
      <c r="AG12" s="40">
        <v>23</v>
      </c>
      <c r="AH12" s="40">
        <v>14</v>
      </c>
      <c r="AI12" s="40">
        <v>31</v>
      </c>
      <c r="AJ12" s="40">
        <v>31</v>
      </c>
      <c r="AK12" s="40">
        <v>81</v>
      </c>
      <c r="AL12" s="40">
        <v>23</v>
      </c>
      <c r="AM12" s="40">
        <v>19</v>
      </c>
      <c r="AN12" s="40">
        <v>22</v>
      </c>
      <c r="AO12" s="40">
        <v>3</v>
      </c>
      <c r="AP12" s="40">
        <v>3</v>
      </c>
      <c r="AQ12" s="40">
        <v>11</v>
      </c>
      <c r="AR12" s="40">
        <v>7</v>
      </c>
      <c r="AS12" s="40">
        <v>19</v>
      </c>
      <c r="AT12" s="40">
        <v>15</v>
      </c>
      <c r="AU12" s="40">
        <v>15</v>
      </c>
      <c r="AV12" s="40">
        <v>34</v>
      </c>
      <c r="AW12" s="40">
        <v>27</v>
      </c>
      <c r="AX12" s="40">
        <v>4</v>
      </c>
      <c r="AY12" s="40">
        <v>7</v>
      </c>
      <c r="AZ12" s="40">
        <v>3</v>
      </c>
      <c r="BA12" s="40">
        <v>3</v>
      </c>
      <c r="BB12" s="40">
        <v>6</v>
      </c>
      <c r="BC12" s="40">
        <v>39</v>
      </c>
      <c r="BD12" s="40">
        <v>2</v>
      </c>
      <c r="BE12" s="40">
        <v>3</v>
      </c>
      <c r="BF12" s="40">
        <v>3</v>
      </c>
      <c r="BG12" s="40">
        <v>7</v>
      </c>
      <c r="BH12" s="40">
        <v>20</v>
      </c>
      <c r="BI12" s="40">
        <v>4</v>
      </c>
      <c r="BJ12" s="40">
        <v>19</v>
      </c>
      <c r="BK12" s="40">
        <v>10</v>
      </c>
      <c r="BL12" s="40">
        <v>3</v>
      </c>
      <c r="BM12" s="40">
        <v>3</v>
      </c>
      <c r="BN12" s="40">
        <v>6</v>
      </c>
      <c r="BO12" s="40">
        <v>11</v>
      </c>
      <c r="BP12" s="40">
        <v>35</v>
      </c>
      <c r="BQ12" s="40">
        <v>35</v>
      </c>
      <c r="BR12" s="40">
        <v>23</v>
      </c>
      <c r="BS12" s="40">
        <v>7</v>
      </c>
      <c r="BT12" s="40">
        <v>6</v>
      </c>
      <c r="BU12" s="40">
        <v>31</v>
      </c>
      <c r="BV12" s="40">
        <v>32</v>
      </c>
      <c r="BW12" s="40">
        <v>7</v>
      </c>
      <c r="BX12" s="40">
        <v>6</v>
      </c>
      <c r="BY12" s="40">
        <v>79</v>
      </c>
      <c r="BZ12" s="40">
        <v>23</v>
      </c>
      <c r="CA12" s="40">
        <v>3</v>
      </c>
      <c r="CB12" s="40">
        <v>19</v>
      </c>
      <c r="CC12" s="40">
        <v>3</v>
      </c>
      <c r="CD12" s="40">
        <v>7</v>
      </c>
      <c r="CE12" s="40">
        <v>35</v>
      </c>
      <c r="CF12" s="40">
        <v>19</v>
      </c>
      <c r="CG12" s="40">
        <v>3</v>
      </c>
      <c r="CH12" s="40">
        <v>3</v>
      </c>
      <c r="CI12" s="40">
        <v>3</v>
      </c>
      <c r="CJ12" s="40">
        <v>3</v>
      </c>
      <c r="CK12" s="40">
        <v>35</v>
      </c>
      <c r="CL12" s="40">
        <v>27</v>
      </c>
      <c r="CM12" s="40">
        <v>3</v>
      </c>
      <c r="CN12" s="39" t="s">
        <v>51</v>
      </c>
    </row>
    <row r="13" spans="1:92" ht="15.75">
      <c r="A13" s="39" t="s">
        <v>52</v>
      </c>
      <c r="B13" s="40">
        <v>19</v>
      </c>
      <c r="C13" s="40">
        <v>3</v>
      </c>
      <c r="D13" s="40">
        <v>27</v>
      </c>
      <c r="E13" s="40">
        <v>7</v>
      </c>
      <c r="F13" s="40">
        <v>3</v>
      </c>
      <c r="G13" s="40">
        <v>3</v>
      </c>
      <c r="H13" s="40">
        <v>7</v>
      </c>
      <c r="I13" s="40">
        <v>19</v>
      </c>
      <c r="J13" s="40">
        <v>47</v>
      </c>
      <c r="K13" s="40">
        <v>7</v>
      </c>
      <c r="L13" s="40">
        <v>3</v>
      </c>
      <c r="M13" s="40">
        <v>15</v>
      </c>
      <c r="N13" s="40">
        <v>11</v>
      </c>
      <c r="O13" s="40">
        <v>23</v>
      </c>
      <c r="P13" s="40">
        <v>3</v>
      </c>
      <c r="Q13" s="40">
        <v>31</v>
      </c>
      <c r="R13" s="40">
        <v>3</v>
      </c>
      <c r="S13" s="40">
        <v>4</v>
      </c>
      <c r="T13" s="40">
        <v>32</v>
      </c>
      <c r="U13" s="40">
        <v>19</v>
      </c>
      <c r="V13" s="40">
        <v>3</v>
      </c>
      <c r="W13" s="40">
        <v>6</v>
      </c>
      <c r="X13" s="40">
        <v>4</v>
      </c>
      <c r="Y13" s="40">
        <v>10</v>
      </c>
      <c r="Z13" s="40">
        <v>27</v>
      </c>
      <c r="AA13" s="40">
        <v>7</v>
      </c>
      <c r="AB13" s="40">
        <v>47</v>
      </c>
      <c r="AC13" s="40">
        <v>27</v>
      </c>
      <c r="AD13" s="40">
        <v>8</v>
      </c>
      <c r="AE13" s="40">
        <v>6</v>
      </c>
      <c r="AF13" s="40">
        <v>11</v>
      </c>
      <c r="AG13" s="40">
        <v>26</v>
      </c>
      <c r="AH13" s="40">
        <v>16</v>
      </c>
      <c r="AI13" s="40">
        <v>6</v>
      </c>
      <c r="AJ13" s="40">
        <v>27</v>
      </c>
      <c r="AK13" s="40">
        <v>12</v>
      </c>
      <c r="AL13" s="40">
        <v>6</v>
      </c>
      <c r="AM13" s="40">
        <v>35</v>
      </c>
      <c r="AN13" s="40">
        <v>11</v>
      </c>
      <c r="AO13" s="40">
        <v>7</v>
      </c>
      <c r="AP13" s="40">
        <v>3</v>
      </c>
      <c r="AQ13" s="40">
        <v>55</v>
      </c>
      <c r="AR13" s="40">
        <v>11</v>
      </c>
      <c r="AS13" s="40">
        <v>27</v>
      </c>
      <c r="AT13" s="40">
        <v>10</v>
      </c>
      <c r="AU13" s="40">
        <v>26</v>
      </c>
      <c r="AV13" s="40">
        <v>3</v>
      </c>
      <c r="AW13" s="40">
        <v>8</v>
      </c>
      <c r="AX13" s="40">
        <v>2</v>
      </c>
      <c r="AY13" s="40">
        <v>8</v>
      </c>
      <c r="AZ13" s="40">
        <v>3</v>
      </c>
      <c r="BA13" s="40">
        <v>38</v>
      </c>
      <c r="BB13" s="40">
        <v>60</v>
      </c>
      <c r="BC13" s="40">
        <v>14</v>
      </c>
      <c r="BD13" s="40">
        <v>32</v>
      </c>
      <c r="BE13" s="40">
        <v>19</v>
      </c>
      <c r="BF13" s="40">
        <v>15</v>
      </c>
      <c r="BG13" s="40">
        <v>43</v>
      </c>
      <c r="BH13" s="40">
        <v>11</v>
      </c>
      <c r="BI13" s="40">
        <v>26</v>
      </c>
      <c r="BJ13" s="40">
        <v>15</v>
      </c>
      <c r="BK13" s="40">
        <v>11</v>
      </c>
      <c r="BL13" s="40">
        <v>3</v>
      </c>
      <c r="BM13" s="40">
        <v>39</v>
      </c>
      <c r="BN13" s="40">
        <v>43</v>
      </c>
      <c r="BO13" s="40">
        <v>3</v>
      </c>
      <c r="BP13" s="40">
        <v>31</v>
      </c>
      <c r="BQ13" s="40">
        <v>15</v>
      </c>
      <c r="BR13" s="40">
        <v>3</v>
      </c>
      <c r="BS13" s="40">
        <v>3</v>
      </c>
      <c r="BT13" s="40">
        <v>11</v>
      </c>
      <c r="BU13" s="40">
        <v>6</v>
      </c>
      <c r="BV13" s="40">
        <v>18</v>
      </c>
      <c r="BW13" s="40">
        <v>3</v>
      </c>
      <c r="BX13" s="40">
        <v>24</v>
      </c>
      <c r="BY13" s="40">
        <v>19</v>
      </c>
      <c r="BZ13" s="40">
        <v>7</v>
      </c>
      <c r="CA13" s="40">
        <v>7</v>
      </c>
      <c r="CB13" s="40">
        <v>3</v>
      </c>
      <c r="CC13" s="40">
        <v>15</v>
      </c>
      <c r="CD13" s="40">
        <v>23</v>
      </c>
      <c r="CE13" s="40">
        <v>43</v>
      </c>
      <c r="CF13" s="40">
        <v>15</v>
      </c>
      <c r="CG13" s="40">
        <v>3</v>
      </c>
      <c r="CH13" s="40">
        <v>3</v>
      </c>
      <c r="CI13" s="40">
        <v>11</v>
      </c>
      <c r="CJ13" s="40">
        <v>3</v>
      </c>
      <c r="CK13" s="40">
        <v>7</v>
      </c>
      <c r="CL13" s="40">
        <v>47</v>
      </c>
      <c r="CM13" s="40">
        <v>23</v>
      </c>
      <c r="CN13" s="39" t="s">
        <v>52</v>
      </c>
    </row>
    <row r="14" spans="1:92" ht="15.75">
      <c r="A14" s="39" t="s">
        <v>53</v>
      </c>
      <c r="B14" s="40">
        <v>11</v>
      </c>
      <c r="C14" s="40">
        <v>63</v>
      </c>
      <c r="D14" s="40">
        <v>27</v>
      </c>
      <c r="E14" s="40">
        <v>39</v>
      </c>
      <c r="F14" s="40">
        <v>47</v>
      </c>
      <c r="G14" s="40">
        <v>11</v>
      </c>
      <c r="H14" s="40">
        <v>15</v>
      </c>
      <c r="I14" s="40">
        <v>3</v>
      </c>
      <c r="J14" s="40">
        <v>11</v>
      </c>
      <c r="K14" s="40">
        <v>15</v>
      </c>
      <c r="L14" s="40">
        <v>3</v>
      </c>
      <c r="M14" s="40">
        <v>71</v>
      </c>
      <c r="N14" s="40">
        <v>43</v>
      </c>
      <c r="O14" s="40">
        <v>3</v>
      </c>
      <c r="P14" s="40">
        <v>15</v>
      </c>
      <c r="Q14" s="40">
        <v>3</v>
      </c>
      <c r="R14" s="40">
        <v>27</v>
      </c>
      <c r="S14" s="40">
        <v>46</v>
      </c>
      <c r="T14" s="40">
        <v>26</v>
      </c>
      <c r="U14" s="40">
        <v>19</v>
      </c>
      <c r="V14" s="40">
        <v>11</v>
      </c>
      <c r="W14" s="40">
        <v>7</v>
      </c>
      <c r="X14" s="40">
        <v>14</v>
      </c>
      <c r="Y14" s="40">
        <v>31</v>
      </c>
      <c r="Z14" s="40">
        <v>26</v>
      </c>
      <c r="AA14" s="40">
        <v>38</v>
      </c>
      <c r="AB14" s="40">
        <v>3</v>
      </c>
      <c r="AC14" s="40">
        <v>7</v>
      </c>
      <c r="AD14" s="40">
        <v>82</v>
      </c>
      <c r="AE14" s="40">
        <v>7</v>
      </c>
      <c r="AF14" s="40">
        <v>30</v>
      </c>
      <c r="AG14" s="40">
        <v>7</v>
      </c>
      <c r="AH14" s="40">
        <v>6</v>
      </c>
      <c r="AI14" s="40">
        <v>23</v>
      </c>
      <c r="AJ14" s="40">
        <v>14</v>
      </c>
      <c r="AK14" s="40">
        <v>6</v>
      </c>
      <c r="AL14" s="40">
        <v>11</v>
      </c>
      <c r="AM14" s="40">
        <v>2</v>
      </c>
      <c r="AN14" s="40">
        <v>10</v>
      </c>
      <c r="AO14" s="40">
        <v>2</v>
      </c>
      <c r="AP14" s="40">
        <v>2</v>
      </c>
      <c r="AQ14" s="40">
        <v>22</v>
      </c>
      <c r="AR14" s="40">
        <v>10</v>
      </c>
      <c r="AS14" s="40">
        <v>2</v>
      </c>
      <c r="AT14" s="40">
        <v>30</v>
      </c>
      <c r="AU14" s="40">
        <v>18</v>
      </c>
      <c r="AV14" s="40">
        <v>2</v>
      </c>
      <c r="AW14" s="40">
        <v>13</v>
      </c>
      <c r="AX14" s="40">
        <v>10</v>
      </c>
      <c r="AY14" s="40">
        <v>9</v>
      </c>
      <c r="AZ14" s="40">
        <v>21</v>
      </c>
      <c r="BA14" s="40">
        <v>18</v>
      </c>
      <c r="BB14" s="40">
        <v>13</v>
      </c>
      <c r="BC14" s="40">
        <v>6</v>
      </c>
      <c r="BD14" s="40">
        <v>1</v>
      </c>
      <c r="BE14" s="40">
        <v>41</v>
      </c>
      <c r="BF14" s="40">
        <v>5</v>
      </c>
      <c r="BG14" s="40">
        <v>9</v>
      </c>
      <c r="BH14" s="40">
        <v>1</v>
      </c>
      <c r="BI14" s="40">
        <v>33</v>
      </c>
      <c r="BJ14" s="40">
        <v>1</v>
      </c>
      <c r="BK14" s="40">
        <v>17</v>
      </c>
      <c r="BL14" s="40">
        <v>1</v>
      </c>
      <c r="BM14" s="40">
        <v>9</v>
      </c>
      <c r="BN14" s="40">
        <v>5</v>
      </c>
      <c r="BO14" s="40">
        <v>5</v>
      </c>
      <c r="BP14" s="40">
        <v>17</v>
      </c>
      <c r="BQ14" s="40">
        <v>1</v>
      </c>
      <c r="BR14" s="40">
        <v>25</v>
      </c>
      <c r="BS14" s="40">
        <v>8</v>
      </c>
      <c r="BT14" s="40">
        <v>17</v>
      </c>
      <c r="BU14" s="40">
        <v>5</v>
      </c>
      <c r="BV14" s="40">
        <v>33</v>
      </c>
      <c r="BW14" s="40">
        <v>0</v>
      </c>
      <c r="BX14" s="40">
        <v>0</v>
      </c>
      <c r="BY14" s="40">
        <v>4</v>
      </c>
      <c r="BZ14" s="40">
        <v>8</v>
      </c>
      <c r="CA14" s="40">
        <v>0</v>
      </c>
      <c r="CB14" s="40">
        <v>4</v>
      </c>
      <c r="CC14" s="40">
        <v>4</v>
      </c>
      <c r="CD14" s="40">
        <v>52</v>
      </c>
      <c r="CE14" s="40">
        <v>28</v>
      </c>
      <c r="CF14" s="40">
        <v>0</v>
      </c>
      <c r="CG14" s="40">
        <v>32</v>
      </c>
      <c r="CH14" s="40">
        <v>20</v>
      </c>
      <c r="CI14" s="40">
        <v>0</v>
      </c>
      <c r="CJ14" s="40">
        <v>16</v>
      </c>
      <c r="CK14" s="40">
        <v>24</v>
      </c>
      <c r="CL14" s="40">
        <v>8</v>
      </c>
      <c r="CM14" s="40">
        <v>4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-697</v>
      </c>
      <c r="C16" s="53">
        <v>-697</v>
      </c>
      <c r="D16" s="53">
        <v>-735</v>
      </c>
      <c r="E16" s="53">
        <v>-621</v>
      </c>
      <c r="F16" s="53">
        <v>-507</v>
      </c>
      <c r="G16" s="54">
        <v>-811</v>
      </c>
      <c r="H16" s="53">
        <v>-640</v>
      </c>
      <c r="I16" s="53">
        <v>-716</v>
      </c>
      <c r="J16" s="53">
        <v>-697</v>
      </c>
      <c r="K16" s="55">
        <v>-678</v>
      </c>
      <c r="L16" s="53">
        <v>-659</v>
      </c>
      <c r="M16" s="53">
        <v>-830</v>
      </c>
      <c r="N16" s="53">
        <v>-773</v>
      </c>
      <c r="O16" s="53">
        <v>-678</v>
      </c>
      <c r="P16" s="53">
        <v>-811</v>
      </c>
      <c r="Q16" s="54">
        <v>-830</v>
      </c>
      <c r="R16" s="53">
        <v>-659</v>
      </c>
      <c r="S16" s="53">
        <v>-659</v>
      </c>
      <c r="T16" s="53">
        <v>-659</v>
      </c>
      <c r="U16" s="55">
        <v>-678</v>
      </c>
      <c r="V16" s="53">
        <v>-735</v>
      </c>
      <c r="W16" s="53">
        <v>-659</v>
      </c>
      <c r="X16" s="53">
        <v>-602</v>
      </c>
      <c r="Y16" s="53">
        <v>-716</v>
      </c>
      <c r="Z16" s="53">
        <v>-773</v>
      </c>
      <c r="AA16" s="54">
        <v>-773</v>
      </c>
      <c r="AB16" s="53">
        <v>-735</v>
      </c>
      <c r="AC16" s="53">
        <v>-735</v>
      </c>
      <c r="AD16" s="53">
        <v>-621</v>
      </c>
      <c r="AE16" s="55">
        <v>-659</v>
      </c>
      <c r="AF16" s="53">
        <v>-697</v>
      </c>
      <c r="AG16" s="53">
        <v>-754</v>
      </c>
      <c r="AH16" s="53">
        <v>-830</v>
      </c>
      <c r="AI16" s="53">
        <v>-792</v>
      </c>
      <c r="AJ16" s="53">
        <v>-773</v>
      </c>
      <c r="AK16" s="54">
        <v>-792</v>
      </c>
      <c r="AL16" s="53">
        <v>-735</v>
      </c>
      <c r="AM16" s="53">
        <v>-659</v>
      </c>
      <c r="AN16" s="53">
        <v>-621</v>
      </c>
      <c r="AO16" s="55">
        <v>-716</v>
      </c>
      <c r="AP16" s="53">
        <v>-659</v>
      </c>
      <c r="AQ16" s="53">
        <v>-621</v>
      </c>
      <c r="AR16" s="53">
        <v>-488</v>
      </c>
      <c r="AS16" s="53">
        <v>-678</v>
      </c>
      <c r="AT16" s="53">
        <v>-735</v>
      </c>
      <c r="AU16" s="54">
        <v>-811</v>
      </c>
      <c r="AV16" s="53">
        <v>-735</v>
      </c>
      <c r="AW16" s="53">
        <v>-773</v>
      </c>
      <c r="AX16" s="53">
        <v>-621</v>
      </c>
      <c r="AY16" s="55">
        <v>-792</v>
      </c>
      <c r="AZ16" s="53">
        <v>-678</v>
      </c>
      <c r="BA16" s="53">
        <v>-697</v>
      </c>
      <c r="BB16" s="53">
        <v>-716</v>
      </c>
      <c r="BC16" s="53">
        <v>-621</v>
      </c>
      <c r="BD16" s="53">
        <v>-887</v>
      </c>
      <c r="BE16" s="54">
        <v>-640</v>
      </c>
      <c r="BF16" s="53">
        <v>-678</v>
      </c>
      <c r="BG16" s="53">
        <v>-583</v>
      </c>
      <c r="BH16" s="53">
        <v>-811</v>
      </c>
      <c r="BI16" s="55">
        <v>-735</v>
      </c>
      <c r="BJ16" s="53">
        <v>-716</v>
      </c>
      <c r="BK16" s="53">
        <v>-773</v>
      </c>
      <c r="BL16" s="53">
        <v>-716</v>
      </c>
      <c r="BM16" s="53">
        <v>-640</v>
      </c>
      <c r="BN16" s="53">
        <v>-754</v>
      </c>
      <c r="BO16" s="54">
        <v>-678</v>
      </c>
      <c r="BP16" s="53">
        <v>-754</v>
      </c>
      <c r="BQ16" s="53">
        <v>-735</v>
      </c>
      <c r="BR16" s="53">
        <v>-735</v>
      </c>
      <c r="BS16" s="55">
        <v>-678</v>
      </c>
      <c r="BT16" s="53">
        <v>-678</v>
      </c>
      <c r="BU16" s="53">
        <v>-716</v>
      </c>
      <c r="BV16" s="53">
        <v>-640</v>
      </c>
      <c r="BW16" s="53">
        <v>-659</v>
      </c>
      <c r="BX16" s="53">
        <v>-792</v>
      </c>
      <c r="BY16" s="54">
        <v>-640</v>
      </c>
      <c r="BZ16" s="53">
        <v>-678</v>
      </c>
      <c r="CA16" s="53">
        <v>-811</v>
      </c>
      <c r="CB16" s="53">
        <v>-602</v>
      </c>
      <c r="CC16" s="55">
        <v>-678</v>
      </c>
      <c r="CD16" s="53">
        <v>-735</v>
      </c>
      <c r="CE16" s="53">
        <v>-906</v>
      </c>
      <c r="CF16" s="53">
        <v>-754</v>
      </c>
      <c r="CG16" s="53">
        <v>-678</v>
      </c>
      <c r="CH16" s="53">
        <v>-754</v>
      </c>
      <c r="CI16" s="54">
        <v>-583</v>
      </c>
      <c r="CJ16" s="53">
        <v>-735</v>
      </c>
      <c r="CK16" s="53">
        <v>-678</v>
      </c>
      <c r="CL16" s="53">
        <v>-830</v>
      </c>
      <c r="CM16" s="55">
        <v>-583</v>
      </c>
      <c r="CN16" s="52" t="s">
        <v>55</v>
      </c>
    </row>
    <row r="17" spans="1:92" ht="12.75" hidden="1">
      <c r="A17" s="52" t="s">
        <v>56</v>
      </c>
      <c r="B17" s="53">
        <v>-697</v>
      </c>
      <c r="C17" s="53">
        <v>-697</v>
      </c>
      <c r="D17" s="53">
        <v>-735</v>
      </c>
      <c r="E17" s="53">
        <v>-621</v>
      </c>
      <c r="F17" s="53">
        <v>-507</v>
      </c>
      <c r="G17" s="54">
        <v>-811</v>
      </c>
      <c r="H17" s="53">
        <v>-640</v>
      </c>
      <c r="I17" s="53">
        <v>-716</v>
      </c>
      <c r="J17" s="53">
        <v>-697</v>
      </c>
      <c r="K17" s="55">
        <v>-678</v>
      </c>
      <c r="L17" s="53">
        <v>-659</v>
      </c>
      <c r="M17" s="53">
        <v>-830</v>
      </c>
      <c r="N17" s="53">
        <v>-773</v>
      </c>
      <c r="O17" s="53">
        <v>-678</v>
      </c>
      <c r="P17" s="53">
        <v>-811</v>
      </c>
      <c r="Q17" s="54">
        <v>-830</v>
      </c>
      <c r="R17" s="53">
        <v>-659</v>
      </c>
      <c r="S17" s="53">
        <v>-659</v>
      </c>
      <c r="T17" s="53">
        <v>-659</v>
      </c>
      <c r="U17" s="55">
        <v>-678</v>
      </c>
      <c r="V17" s="53">
        <v>-735</v>
      </c>
      <c r="W17" s="53">
        <v>-659</v>
      </c>
      <c r="X17" s="53">
        <v>-602</v>
      </c>
      <c r="Y17" s="53">
        <v>-716</v>
      </c>
      <c r="Z17" s="53">
        <v>-773</v>
      </c>
      <c r="AA17" s="54">
        <v>-773</v>
      </c>
      <c r="AB17" s="53">
        <v>-735</v>
      </c>
      <c r="AC17" s="53">
        <v>-735</v>
      </c>
      <c r="AD17" s="53">
        <v>-621</v>
      </c>
      <c r="AE17" s="55">
        <v>-659</v>
      </c>
      <c r="AF17" s="53">
        <v>-697</v>
      </c>
      <c r="AG17" s="53">
        <v>-754</v>
      </c>
      <c r="AH17" s="53">
        <v>-830</v>
      </c>
      <c r="AI17" s="53">
        <v>-792</v>
      </c>
      <c r="AJ17" s="53">
        <v>-773</v>
      </c>
      <c r="AK17" s="54">
        <v>-792</v>
      </c>
      <c r="AL17" s="53">
        <v>-735</v>
      </c>
      <c r="AM17" s="53">
        <v>-659</v>
      </c>
      <c r="AN17" s="53">
        <v>-621</v>
      </c>
      <c r="AO17" s="55">
        <v>-716</v>
      </c>
      <c r="AP17" s="53">
        <v>-659</v>
      </c>
      <c r="AQ17" s="53">
        <v>-621</v>
      </c>
      <c r="AR17" s="53">
        <v>-488</v>
      </c>
      <c r="AS17" s="53">
        <v>-678</v>
      </c>
      <c r="AT17" s="53">
        <v>-735</v>
      </c>
      <c r="AU17" s="54">
        <v>-811</v>
      </c>
      <c r="AV17" s="53">
        <v>-735</v>
      </c>
      <c r="AW17" s="53">
        <v>-773</v>
      </c>
      <c r="AX17" s="53">
        <v>-621</v>
      </c>
      <c r="AY17" s="55">
        <v>-792</v>
      </c>
      <c r="AZ17" s="53">
        <v>-678</v>
      </c>
      <c r="BA17" s="53">
        <v>-697</v>
      </c>
      <c r="BB17" s="53">
        <v>-716</v>
      </c>
      <c r="BC17" s="53">
        <v>-621</v>
      </c>
      <c r="BD17" s="53">
        <v>-887</v>
      </c>
      <c r="BE17" s="54">
        <v>-640</v>
      </c>
      <c r="BF17" s="53">
        <v>-678</v>
      </c>
      <c r="BG17" s="53">
        <v>-583</v>
      </c>
      <c r="BH17" s="53">
        <v>-811</v>
      </c>
      <c r="BI17" s="55">
        <v>-735</v>
      </c>
      <c r="BJ17" s="53">
        <v>-716</v>
      </c>
      <c r="BK17" s="53">
        <v>-773</v>
      </c>
      <c r="BL17" s="53">
        <v>-716</v>
      </c>
      <c r="BM17" s="53">
        <v>-640</v>
      </c>
      <c r="BN17" s="53">
        <v>-754</v>
      </c>
      <c r="BO17" s="54">
        <v>-678</v>
      </c>
      <c r="BP17" s="53">
        <v>-754</v>
      </c>
      <c r="BQ17" s="53">
        <v>-735</v>
      </c>
      <c r="BR17" s="53">
        <v>-735</v>
      </c>
      <c r="BS17" s="55">
        <v>-678</v>
      </c>
      <c r="BT17" s="53">
        <v>-678</v>
      </c>
      <c r="BU17" s="53">
        <v>-716</v>
      </c>
      <c r="BV17" s="53">
        <v>-640</v>
      </c>
      <c r="BW17" s="53">
        <v>-659</v>
      </c>
      <c r="BX17" s="53">
        <v>-792</v>
      </c>
      <c r="BY17" s="54">
        <v>-640</v>
      </c>
      <c r="BZ17" s="53">
        <v>-678</v>
      </c>
      <c r="CA17" s="53">
        <v>-811</v>
      </c>
      <c r="CB17" s="53">
        <v>-602</v>
      </c>
      <c r="CC17" s="55">
        <v>-678</v>
      </c>
      <c r="CD17" s="53">
        <v>-735</v>
      </c>
      <c r="CE17" s="53">
        <v>-906</v>
      </c>
      <c r="CF17" s="53">
        <v>-754</v>
      </c>
      <c r="CG17" s="53">
        <v>-678</v>
      </c>
      <c r="CH17" s="53">
        <v>-754</v>
      </c>
      <c r="CI17" s="54">
        <v>-583</v>
      </c>
      <c r="CJ17" s="53">
        <v>-735</v>
      </c>
      <c r="CK17" s="53">
        <v>-678</v>
      </c>
      <c r="CL17" s="53">
        <v>-830</v>
      </c>
      <c r="CM17" s="55">
        <v>-583</v>
      </c>
      <c r="CN17" s="52" t="s">
        <v>56</v>
      </c>
    </row>
    <row r="18" spans="1:92" ht="12.75" hidden="1">
      <c r="A18" s="52" t="s">
        <v>57</v>
      </c>
      <c r="B18" s="53">
        <v>2.9999999999999893</v>
      </c>
      <c r="C18" s="53">
        <v>-19</v>
      </c>
      <c r="D18" s="53">
        <v>-4</v>
      </c>
      <c r="E18" s="53">
        <v>23</v>
      </c>
      <c r="F18" s="53">
        <v>175</v>
      </c>
      <c r="G18" s="54">
        <v>-4</v>
      </c>
      <c r="H18" s="53">
        <v>64</v>
      </c>
      <c r="I18" s="53">
        <v>1.999999999999993</v>
      </c>
      <c r="J18" s="53">
        <v>23</v>
      </c>
      <c r="K18" s="55">
        <v>41</v>
      </c>
      <c r="L18" s="53">
        <v>45</v>
      </c>
      <c r="M18" s="53">
        <v>-84</v>
      </c>
      <c r="N18" s="53">
        <v>-72</v>
      </c>
      <c r="O18" s="53">
        <v>42</v>
      </c>
      <c r="P18" s="53">
        <v>-72</v>
      </c>
      <c r="Q18" s="54">
        <v>-95</v>
      </c>
      <c r="R18" s="53">
        <v>21</v>
      </c>
      <c r="S18" s="53">
        <v>81</v>
      </c>
      <c r="T18" s="53">
        <v>53</v>
      </c>
      <c r="U18" s="55">
        <v>23</v>
      </c>
      <c r="V18" s="53">
        <v>-45</v>
      </c>
      <c r="W18" s="53">
        <v>48</v>
      </c>
      <c r="X18" s="53">
        <v>91</v>
      </c>
      <c r="Y18" s="53">
        <v>53</v>
      </c>
      <c r="Z18" s="53">
        <v>-62</v>
      </c>
      <c r="AA18" s="54">
        <v>-17</v>
      </c>
      <c r="AB18" s="53">
        <v>27</v>
      </c>
      <c r="AC18" s="53">
        <v>-14</v>
      </c>
      <c r="AD18" s="53">
        <v>73</v>
      </c>
      <c r="AE18" s="55">
        <v>94</v>
      </c>
      <c r="AF18" s="53">
        <v>23</v>
      </c>
      <c r="AG18" s="53">
        <v>-26</v>
      </c>
      <c r="AH18" s="53">
        <v>-115</v>
      </c>
      <c r="AI18" s="53">
        <v>-38</v>
      </c>
      <c r="AJ18" s="53">
        <v>-90</v>
      </c>
      <c r="AK18" s="54">
        <v>-18</v>
      </c>
      <c r="AL18" s="53">
        <v>16</v>
      </c>
      <c r="AM18" s="53">
        <v>92</v>
      </c>
      <c r="AN18" s="53">
        <v>62</v>
      </c>
      <c r="AO18" s="55">
        <v>62</v>
      </c>
      <c r="AP18" s="53">
        <v>-22</v>
      </c>
      <c r="AQ18" s="53">
        <v>81</v>
      </c>
      <c r="AR18" s="53">
        <v>206</v>
      </c>
      <c r="AS18" s="53">
        <v>-18</v>
      </c>
      <c r="AT18" s="53">
        <v>-2</v>
      </c>
      <c r="AU18" s="54">
        <v>-37</v>
      </c>
      <c r="AV18" s="53">
        <v>0</v>
      </c>
      <c r="AW18" s="53">
        <v>-18</v>
      </c>
      <c r="AX18" s="53">
        <v>81</v>
      </c>
      <c r="AY18" s="55">
        <v>-54</v>
      </c>
      <c r="AZ18" s="53">
        <v>-3.999999999999986</v>
      </c>
      <c r="BA18" s="53">
        <v>66</v>
      </c>
      <c r="BB18" s="53">
        <v>40</v>
      </c>
      <c r="BC18" s="53">
        <v>-10</v>
      </c>
      <c r="BD18" s="53">
        <v>-97</v>
      </c>
      <c r="BE18" s="54">
        <v>32</v>
      </c>
      <c r="BF18" s="53">
        <v>123</v>
      </c>
      <c r="BG18" s="53">
        <v>51</v>
      </c>
      <c r="BH18" s="53">
        <v>-48</v>
      </c>
      <c r="BI18" s="55">
        <v>36</v>
      </c>
      <c r="BJ18" s="53">
        <v>21</v>
      </c>
      <c r="BK18" s="53">
        <v>-74</v>
      </c>
      <c r="BL18" s="53">
        <v>43</v>
      </c>
      <c r="BM18" s="53">
        <v>84</v>
      </c>
      <c r="BN18" s="53">
        <v>36</v>
      </c>
      <c r="BO18" s="54">
        <v>78</v>
      </c>
      <c r="BP18" s="53">
        <v>0.9999999999999964</v>
      </c>
      <c r="BQ18" s="53">
        <v>25</v>
      </c>
      <c r="BR18" s="53">
        <v>67</v>
      </c>
      <c r="BS18" s="55">
        <v>124</v>
      </c>
      <c r="BT18" s="53">
        <v>71</v>
      </c>
      <c r="BU18" s="53">
        <v>-39</v>
      </c>
      <c r="BV18" s="53">
        <v>116</v>
      </c>
      <c r="BW18" s="53">
        <v>52</v>
      </c>
      <c r="BX18" s="53">
        <v>-59</v>
      </c>
      <c r="BY18" s="54">
        <v>63</v>
      </c>
      <c r="BZ18" s="53">
        <v>79</v>
      </c>
      <c r="CA18" s="53">
        <v>-66</v>
      </c>
      <c r="CB18" s="53">
        <v>128</v>
      </c>
      <c r="CC18" s="55">
        <v>56</v>
      </c>
      <c r="CD18" s="53">
        <v>33</v>
      </c>
      <c r="CE18" s="53">
        <v>-130</v>
      </c>
      <c r="CF18" s="53">
        <v>-5.999999999999979</v>
      </c>
      <c r="CG18" s="53">
        <v>18</v>
      </c>
      <c r="CH18" s="53">
        <v>-64</v>
      </c>
      <c r="CI18" s="54">
        <v>139</v>
      </c>
      <c r="CJ18" s="53">
        <v>41</v>
      </c>
      <c r="CK18" s="53">
        <v>60</v>
      </c>
      <c r="CL18" s="53">
        <v>-77</v>
      </c>
      <c r="CM18" s="55">
        <v>60</v>
      </c>
      <c r="CN18" s="52" t="s">
        <v>57</v>
      </c>
    </row>
    <row r="19" spans="1:92" ht="13.5" hidden="1" thickBot="1">
      <c r="A19" s="56" t="s">
        <v>58</v>
      </c>
      <c r="B19" s="57">
        <v>22</v>
      </c>
      <c r="C19" s="57">
        <v>-19</v>
      </c>
      <c r="D19" s="57">
        <v>53</v>
      </c>
      <c r="E19" s="57">
        <v>-25</v>
      </c>
      <c r="F19" s="57">
        <v>71</v>
      </c>
      <c r="G19" s="58">
        <v>-4</v>
      </c>
      <c r="H19" s="57">
        <v>57</v>
      </c>
      <c r="I19" s="57">
        <v>7.000000000000007</v>
      </c>
      <c r="J19" s="57">
        <v>-8</v>
      </c>
      <c r="K19" s="59">
        <v>1.999999999999993</v>
      </c>
      <c r="L19" s="57">
        <v>87</v>
      </c>
      <c r="M19" s="57">
        <v>-93</v>
      </c>
      <c r="N19" s="57">
        <v>-58</v>
      </c>
      <c r="O19" s="57">
        <v>38</v>
      </c>
      <c r="P19" s="57">
        <v>-47</v>
      </c>
      <c r="Q19" s="58">
        <v>-76</v>
      </c>
      <c r="R19" s="57">
        <v>38</v>
      </c>
      <c r="S19" s="57">
        <v>19</v>
      </c>
      <c r="T19" s="57">
        <v>30</v>
      </c>
      <c r="U19" s="59">
        <v>19</v>
      </c>
      <c r="V19" s="57">
        <v>-3.999999999999986</v>
      </c>
      <c r="W19" s="57">
        <v>58</v>
      </c>
      <c r="X19" s="57">
        <v>51</v>
      </c>
      <c r="Y19" s="57">
        <v>41</v>
      </c>
      <c r="Z19" s="57">
        <v>-36</v>
      </c>
      <c r="AA19" s="58">
        <v>20</v>
      </c>
      <c r="AB19" s="57">
        <v>26</v>
      </c>
      <c r="AC19" s="57">
        <v>-11</v>
      </c>
      <c r="AD19" s="57">
        <v>-22</v>
      </c>
      <c r="AE19" s="59">
        <v>58</v>
      </c>
      <c r="AF19" s="57">
        <v>22</v>
      </c>
      <c r="AG19" s="57">
        <v>-31</v>
      </c>
      <c r="AH19" s="57">
        <v>-98</v>
      </c>
      <c r="AI19" s="57">
        <v>-22</v>
      </c>
      <c r="AJ19" s="57">
        <v>0.9999999999999964</v>
      </c>
      <c r="AK19" s="58">
        <v>-18</v>
      </c>
      <c r="AL19" s="57">
        <v>1</v>
      </c>
      <c r="AM19" s="57">
        <v>68</v>
      </c>
      <c r="AN19" s="57">
        <v>20</v>
      </c>
      <c r="AO19" s="59">
        <v>34</v>
      </c>
      <c r="AP19" s="57">
        <v>50</v>
      </c>
      <c r="AQ19" s="57">
        <v>-26</v>
      </c>
      <c r="AR19" s="57">
        <v>92</v>
      </c>
      <c r="AS19" s="57">
        <v>35</v>
      </c>
      <c r="AT19" s="57">
        <v>8</v>
      </c>
      <c r="AU19" s="58">
        <v>-2.9999999999999893</v>
      </c>
      <c r="AV19" s="57">
        <v>16</v>
      </c>
      <c r="AW19" s="57">
        <v>-15</v>
      </c>
      <c r="AX19" s="57">
        <v>12</v>
      </c>
      <c r="AY19" s="59">
        <v>-15</v>
      </c>
      <c r="AZ19" s="57">
        <v>35</v>
      </c>
      <c r="BA19" s="57">
        <v>-7</v>
      </c>
      <c r="BB19" s="57">
        <v>55</v>
      </c>
      <c r="BC19" s="57">
        <v>-2</v>
      </c>
      <c r="BD19" s="57">
        <v>-72</v>
      </c>
      <c r="BE19" s="58">
        <v>15</v>
      </c>
      <c r="BF19" s="57">
        <v>37</v>
      </c>
      <c r="BG19" s="57">
        <v>-10</v>
      </c>
      <c r="BH19" s="57">
        <v>-2</v>
      </c>
      <c r="BI19" s="59">
        <v>17</v>
      </c>
      <c r="BJ19" s="57">
        <v>32</v>
      </c>
      <c r="BK19" s="57">
        <v>-84</v>
      </c>
      <c r="BL19" s="57">
        <v>55</v>
      </c>
      <c r="BM19" s="57">
        <v>51</v>
      </c>
      <c r="BN19" s="57">
        <v>-1.999999999999993</v>
      </c>
      <c r="BO19" s="58">
        <v>47</v>
      </c>
      <c r="BP19" s="57">
        <v>18</v>
      </c>
      <c r="BQ19" s="57">
        <v>32</v>
      </c>
      <c r="BR19" s="57">
        <v>28</v>
      </c>
      <c r="BS19" s="59">
        <v>123</v>
      </c>
      <c r="BT19" s="57">
        <v>-6</v>
      </c>
      <c r="BU19" s="57">
        <v>-1</v>
      </c>
      <c r="BV19" s="57">
        <v>14</v>
      </c>
      <c r="BW19" s="57">
        <v>24</v>
      </c>
      <c r="BX19" s="57">
        <v>-14</v>
      </c>
      <c r="BY19" s="58">
        <v>-32</v>
      </c>
      <c r="BZ19" s="57">
        <v>44</v>
      </c>
      <c r="CA19" s="57">
        <v>-42</v>
      </c>
      <c r="CB19" s="57">
        <v>71</v>
      </c>
      <c r="CC19" s="59">
        <v>71</v>
      </c>
      <c r="CD19" s="57">
        <v>-39</v>
      </c>
      <c r="CE19" s="57">
        <v>-77</v>
      </c>
      <c r="CF19" s="57">
        <v>10</v>
      </c>
      <c r="CG19" s="57">
        <v>31</v>
      </c>
      <c r="CH19" s="57">
        <v>-41</v>
      </c>
      <c r="CI19" s="58">
        <v>94</v>
      </c>
      <c r="CJ19" s="57">
        <v>8.999999999999986</v>
      </c>
      <c r="CK19" s="57">
        <v>10</v>
      </c>
      <c r="CL19" s="57">
        <v>-13</v>
      </c>
      <c r="CM19" s="59">
        <v>33</v>
      </c>
      <c r="CN19" s="56" t="s">
        <v>58</v>
      </c>
    </row>
    <row r="20" spans="1:92" ht="15.75">
      <c r="A20" s="39" t="s">
        <v>52</v>
      </c>
      <c r="B20" s="60">
        <v>6</v>
      </c>
      <c r="C20" s="61">
        <v>-30</v>
      </c>
      <c r="D20" s="61">
        <v>-18</v>
      </c>
      <c r="E20" s="61">
        <v>-10</v>
      </c>
      <c r="F20" s="62">
        <v>-14</v>
      </c>
      <c r="G20" s="61">
        <v>22</v>
      </c>
      <c r="H20" s="61">
        <v>14</v>
      </c>
      <c r="I20" s="61">
        <v>14</v>
      </c>
      <c r="J20" s="61">
        <v>-22</v>
      </c>
      <c r="K20" s="62">
        <v>14</v>
      </c>
      <c r="L20" s="61">
        <v>30</v>
      </c>
      <c r="M20" s="61">
        <v>-50</v>
      </c>
      <c r="N20" s="61">
        <v>-18</v>
      </c>
      <c r="O20" s="61">
        <v>10</v>
      </c>
      <c r="P20" s="63">
        <v>18</v>
      </c>
      <c r="Q20" s="64">
        <v>2</v>
      </c>
      <c r="R20" s="61">
        <v>6</v>
      </c>
      <c r="S20" s="61">
        <v>-14</v>
      </c>
      <c r="T20" s="61">
        <v>-22</v>
      </c>
      <c r="U20" s="61">
        <v>-2</v>
      </c>
      <c r="V20" s="60">
        <v>22</v>
      </c>
      <c r="W20" s="61">
        <v>23</v>
      </c>
      <c r="X20" s="61">
        <v>18</v>
      </c>
      <c r="Y20" s="61">
        <v>-5</v>
      </c>
      <c r="Z20" s="62">
        <v>-17</v>
      </c>
      <c r="AA20" s="61">
        <v>-9</v>
      </c>
      <c r="AB20" s="61">
        <v>-14</v>
      </c>
      <c r="AC20" s="61">
        <v>2</v>
      </c>
      <c r="AD20" s="61">
        <v>-54</v>
      </c>
      <c r="AE20" s="63">
        <v>23</v>
      </c>
      <c r="AF20" s="60">
        <v>-5</v>
      </c>
      <c r="AG20" s="61">
        <v>3</v>
      </c>
      <c r="AH20" s="61">
        <v>14</v>
      </c>
      <c r="AI20" s="61">
        <v>7</v>
      </c>
      <c r="AJ20" s="62">
        <v>-5</v>
      </c>
      <c r="AK20" s="61">
        <v>18</v>
      </c>
      <c r="AL20" s="61">
        <v>19</v>
      </c>
      <c r="AM20" s="61">
        <v>-1</v>
      </c>
      <c r="AN20" s="61">
        <v>15</v>
      </c>
      <c r="AO20" s="62">
        <v>27</v>
      </c>
      <c r="AP20" s="61">
        <v>31</v>
      </c>
      <c r="AQ20" s="61">
        <v>-41</v>
      </c>
      <c r="AR20" s="61">
        <v>15</v>
      </c>
      <c r="AS20" s="61">
        <v>7</v>
      </c>
      <c r="AT20" s="63">
        <v>-4</v>
      </c>
      <c r="AU20" s="64">
        <v>-8</v>
      </c>
      <c r="AV20" s="61">
        <v>31</v>
      </c>
      <c r="AW20" s="61">
        <v>15</v>
      </c>
      <c r="AX20" s="61">
        <v>24</v>
      </c>
      <c r="AY20" s="61">
        <v>19</v>
      </c>
      <c r="AZ20" s="60">
        <v>12</v>
      </c>
      <c r="BA20" s="61">
        <v>-20</v>
      </c>
      <c r="BB20" s="61">
        <v>-37</v>
      </c>
      <c r="BC20" s="61">
        <v>16</v>
      </c>
      <c r="BD20" s="62">
        <v>3</v>
      </c>
      <c r="BE20" s="61">
        <v>-24</v>
      </c>
      <c r="BF20" s="61">
        <v>16</v>
      </c>
      <c r="BG20" s="61">
        <v>-16</v>
      </c>
      <c r="BH20" s="61">
        <v>24</v>
      </c>
      <c r="BI20" s="63">
        <v>-23</v>
      </c>
      <c r="BJ20" s="60">
        <v>20</v>
      </c>
      <c r="BK20" s="61">
        <v>8</v>
      </c>
      <c r="BL20" s="61">
        <v>32</v>
      </c>
      <c r="BM20" s="61">
        <v>-12</v>
      </c>
      <c r="BN20" s="62">
        <v>-12</v>
      </c>
      <c r="BO20" s="61">
        <v>28</v>
      </c>
      <c r="BP20" s="61">
        <v>-12</v>
      </c>
      <c r="BQ20" s="61">
        <v>20</v>
      </c>
      <c r="BR20" s="61">
        <v>8</v>
      </c>
      <c r="BS20" s="62">
        <v>25</v>
      </c>
      <c r="BT20" s="61">
        <v>8</v>
      </c>
      <c r="BU20" s="61">
        <v>25</v>
      </c>
      <c r="BV20" s="61">
        <v>-15</v>
      </c>
      <c r="BW20" s="61">
        <v>33</v>
      </c>
      <c r="BX20" s="63">
        <v>12</v>
      </c>
      <c r="BY20" s="64">
        <v>13</v>
      </c>
      <c r="BZ20" s="61">
        <v>21</v>
      </c>
      <c r="CA20" s="61">
        <v>29</v>
      </c>
      <c r="CB20" s="61">
        <v>29</v>
      </c>
      <c r="CC20" s="61">
        <v>17</v>
      </c>
      <c r="CD20" s="60">
        <v>-39</v>
      </c>
      <c r="CE20" s="61">
        <v>-35</v>
      </c>
      <c r="CF20" s="61">
        <v>21</v>
      </c>
      <c r="CG20" s="61">
        <v>1</v>
      </c>
      <c r="CH20" s="62">
        <v>13</v>
      </c>
      <c r="CI20" s="61">
        <v>25</v>
      </c>
      <c r="CJ20" s="61">
        <v>17</v>
      </c>
      <c r="CK20" s="61">
        <v>5</v>
      </c>
      <c r="CL20" s="61">
        <v>-19</v>
      </c>
      <c r="CM20" s="63">
        <v>9</v>
      </c>
      <c r="CN20" s="39" t="s">
        <v>52</v>
      </c>
    </row>
    <row r="21" spans="1:92" ht="15.75">
      <c r="A21" s="39" t="s">
        <v>51</v>
      </c>
      <c r="B21" s="60">
        <v>21</v>
      </c>
      <c r="C21" s="61">
        <v>-15</v>
      </c>
      <c r="D21" s="61">
        <v>-27</v>
      </c>
      <c r="E21" s="61">
        <v>5</v>
      </c>
      <c r="F21" s="62">
        <v>-11</v>
      </c>
      <c r="G21" s="61">
        <v>-19</v>
      </c>
      <c r="H21" s="61">
        <v>29</v>
      </c>
      <c r="I21" s="61">
        <v>17</v>
      </c>
      <c r="J21" s="61">
        <v>-11</v>
      </c>
      <c r="K21" s="62">
        <v>9</v>
      </c>
      <c r="L21" s="61">
        <v>29</v>
      </c>
      <c r="M21" s="61">
        <v>-54</v>
      </c>
      <c r="N21" s="61">
        <v>-10</v>
      </c>
      <c r="O21" s="61">
        <v>25</v>
      </c>
      <c r="P21" s="63">
        <v>13</v>
      </c>
      <c r="Q21" s="64">
        <v>-59</v>
      </c>
      <c r="R21" s="61">
        <v>2</v>
      </c>
      <c r="S21" s="61">
        <v>-3</v>
      </c>
      <c r="T21" s="61">
        <v>-14</v>
      </c>
      <c r="U21" s="61">
        <v>10</v>
      </c>
      <c r="V21" s="60">
        <v>2</v>
      </c>
      <c r="W21" s="61">
        <v>25</v>
      </c>
      <c r="X21" s="61">
        <v>21</v>
      </c>
      <c r="Y21" s="61">
        <v>10</v>
      </c>
      <c r="Z21" s="62">
        <v>-38</v>
      </c>
      <c r="AA21" s="61">
        <v>-6</v>
      </c>
      <c r="AB21" s="61">
        <v>-14</v>
      </c>
      <c r="AC21" s="61">
        <v>-2</v>
      </c>
      <c r="AD21" s="61">
        <v>-54</v>
      </c>
      <c r="AE21" s="63">
        <v>37</v>
      </c>
      <c r="AF21" s="60">
        <v>-19</v>
      </c>
      <c r="AG21" s="61">
        <v>-2</v>
      </c>
      <c r="AH21" s="61">
        <v>18</v>
      </c>
      <c r="AI21" s="61">
        <v>-6</v>
      </c>
      <c r="AJ21" s="62">
        <v>-18</v>
      </c>
      <c r="AK21" s="61">
        <v>-45</v>
      </c>
      <c r="AL21" s="61">
        <v>14</v>
      </c>
      <c r="AM21" s="61">
        <v>-2</v>
      </c>
      <c r="AN21" s="61">
        <v>11</v>
      </c>
      <c r="AO21" s="62">
        <v>42</v>
      </c>
      <c r="AP21" s="61">
        <v>46</v>
      </c>
      <c r="AQ21" s="61">
        <v>-34</v>
      </c>
      <c r="AR21" s="61">
        <v>26</v>
      </c>
      <c r="AS21" s="61">
        <v>6</v>
      </c>
      <c r="AT21" s="63">
        <v>-1</v>
      </c>
      <c r="AU21" s="64">
        <v>-5</v>
      </c>
      <c r="AV21" s="61">
        <v>15</v>
      </c>
      <c r="AW21" s="61">
        <v>6</v>
      </c>
      <c r="AX21" s="61">
        <v>38</v>
      </c>
      <c r="AY21" s="61">
        <v>30</v>
      </c>
      <c r="AZ21" s="60">
        <v>27</v>
      </c>
      <c r="BA21" s="61">
        <v>-5</v>
      </c>
      <c r="BB21" s="61">
        <v>-25</v>
      </c>
      <c r="BC21" s="61">
        <v>-5</v>
      </c>
      <c r="BD21" s="62">
        <v>19</v>
      </c>
      <c r="BE21" s="61">
        <v>-9</v>
      </c>
      <c r="BF21" s="61">
        <v>31</v>
      </c>
      <c r="BG21" s="61">
        <v>-5</v>
      </c>
      <c r="BH21" s="61">
        <v>22</v>
      </c>
      <c r="BI21" s="63">
        <v>-9</v>
      </c>
      <c r="BJ21" s="60">
        <v>19</v>
      </c>
      <c r="BK21" s="61">
        <v>16</v>
      </c>
      <c r="BL21" s="61">
        <v>47</v>
      </c>
      <c r="BM21" s="61">
        <v>3</v>
      </c>
      <c r="BN21" s="62">
        <v>0</v>
      </c>
      <c r="BO21" s="61">
        <v>35</v>
      </c>
      <c r="BP21" s="61">
        <v>-29</v>
      </c>
      <c r="BQ21" s="61">
        <v>3</v>
      </c>
      <c r="BR21" s="61">
        <v>3</v>
      </c>
      <c r="BS21" s="62">
        <v>36</v>
      </c>
      <c r="BT21" s="61">
        <v>20</v>
      </c>
      <c r="BU21" s="61">
        <v>12</v>
      </c>
      <c r="BV21" s="61">
        <v>-29</v>
      </c>
      <c r="BW21" s="61">
        <v>44</v>
      </c>
      <c r="BX21" s="63">
        <v>24</v>
      </c>
      <c r="BY21" s="64">
        <v>-48</v>
      </c>
      <c r="BZ21" s="61">
        <v>16</v>
      </c>
      <c r="CA21" s="61">
        <v>44</v>
      </c>
      <c r="CB21" s="61">
        <v>28</v>
      </c>
      <c r="CC21" s="61">
        <v>32</v>
      </c>
      <c r="CD21" s="60">
        <v>-28</v>
      </c>
      <c r="CE21" s="61">
        <v>-52</v>
      </c>
      <c r="CF21" s="61">
        <v>20</v>
      </c>
      <c r="CG21" s="61">
        <v>16</v>
      </c>
      <c r="CH21" s="62">
        <v>28</v>
      </c>
      <c r="CI21" s="61">
        <v>40</v>
      </c>
      <c r="CJ21" s="61">
        <v>32</v>
      </c>
      <c r="CK21" s="61">
        <v>-12</v>
      </c>
      <c r="CL21" s="61">
        <v>-28</v>
      </c>
      <c r="CM21" s="63">
        <v>24</v>
      </c>
      <c r="CN21" s="39" t="s">
        <v>51</v>
      </c>
    </row>
    <row r="22" spans="1:92" ht="15.75">
      <c r="A22" s="39" t="s">
        <v>50</v>
      </c>
      <c r="B22" s="60">
        <v>32</v>
      </c>
      <c r="C22" s="61">
        <v>-4</v>
      </c>
      <c r="D22" s="61">
        <v>-24</v>
      </c>
      <c r="E22" s="61">
        <v>8</v>
      </c>
      <c r="F22" s="62">
        <v>0</v>
      </c>
      <c r="G22" s="61">
        <v>-4</v>
      </c>
      <c r="H22" s="61">
        <v>20</v>
      </c>
      <c r="I22" s="61">
        <v>32</v>
      </c>
      <c r="J22" s="61">
        <v>-4</v>
      </c>
      <c r="K22" s="62">
        <v>16</v>
      </c>
      <c r="L22" s="61">
        <v>36</v>
      </c>
      <c r="M22" s="61">
        <v>-56</v>
      </c>
      <c r="N22" s="61">
        <v>0</v>
      </c>
      <c r="O22" s="61">
        <v>36</v>
      </c>
      <c r="P22" s="63">
        <v>29</v>
      </c>
      <c r="Q22" s="64">
        <v>-76</v>
      </c>
      <c r="R22" s="61">
        <v>16</v>
      </c>
      <c r="S22" s="61">
        <v>-12</v>
      </c>
      <c r="T22" s="61">
        <v>-35</v>
      </c>
      <c r="U22" s="61">
        <v>9</v>
      </c>
      <c r="V22" s="60">
        <v>-20</v>
      </c>
      <c r="W22" s="61">
        <v>40</v>
      </c>
      <c r="X22" s="61">
        <v>21</v>
      </c>
      <c r="Y22" s="61">
        <v>9</v>
      </c>
      <c r="Z22" s="62">
        <v>-23</v>
      </c>
      <c r="AA22" s="61">
        <v>5</v>
      </c>
      <c r="AB22" s="61">
        <v>-7</v>
      </c>
      <c r="AC22" s="61">
        <v>-12</v>
      </c>
      <c r="AD22" s="61">
        <v>-51</v>
      </c>
      <c r="AE22" s="63">
        <v>30</v>
      </c>
      <c r="AF22" s="60">
        <v>-12</v>
      </c>
      <c r="AG22" s="61">
        <v>-3</v>
      </c>
      <c r="AH22" s="61">
        <v>25</v>
      </c>
      <c r="AI22" s="61">
        <v>-7</v>
      </c>
      <c r="AJ22" s="62">
        <v>-15</v>
      </c>
      <c r="AK22" s="61">
        <v>-31</v>
      </c>
      <c r="AL22" s="61">
        <v>-3</v>
      </c>
      <c r="AM22" s="61">
        <v>5</v>
      </c>
      <c r="AN22" s="61">
        <v>17</v>
      </c>
      <c r="AO22" s="62">
        <v>53</v>
      </c>
      <c r="AP22" s="61">
        <v>49</v>
      </c>
      <c r="AQ22" s="61">
        <v>-58</v>
      </c>
      <c r="AR22" s="61">
        <v>41</v>
      </c>
      <c r="AS22" s="61">
        <v>-6</v>
      </c>
      <c r="AT22" s="63">
        <v>6</v>
      </c>
      <c r="AU22" s="64">
        <v>1</v>
      </c>
      <c r="AV22" s="61">
        <v>-15</v>
      </c>
      <c r="AW22" s="61">
        <v>-18</v>
      </c>
      <c r="AX22" s="61">
        <v>46</v>
      </c>
      <c r="AY22" s="61">
        <v>18</v>
      </c>
      <c r="AZ22" s="60">
        <v>18</v>
      </c>
      <c r="BA22" s="61">
        <v>-22</v>
      </c>
      <c r="BB22" s="61">
        <v>-11</v>
      </c>
      <c r="BC22" s="61">
        <v>-10</v>
      </c>
      <c r="BD22" s="62">
        <v>25</v>
      </c>
      <c r="BE22" s="61">
        <v>1</v>
      </c>
      <c r="BF22" s="61">
        <v>38</v>
      </c>
      <c r="BG22" s="61">
        <v>-2</v>
      </c>
      <c r="BH22" s="61">
        <v>15</v>
      </c>
      <c r="BI22" s="63">
        <v>2</v>
      </c>
      <c r="BJ22" s="60">
        <v>26</v>
      </c>
      <c r="BK22" s="61">
        <v>-25</v>
      </c>
      <c r="BL22" s="61">
        <v>62</v>
      </c>
      <c r="BM22" s="61">
        <v>11</v>
      </c>
      <c r="BN22" s="62">
        <v>15</v>
      </c>
      <c r="BO22" s="61">
        <v>42</v>
      </c>
      <c r="BP22" s="61">
        <v>-14</v>
      </c>
      <c r="BQ22" s="61">
        <v>11</v>
      </c>
      <c r="BR22" s="61">
        <v>-2</v>
      </c>
      <c r="BS22" s="62">
        <v>50</v>
      </c>
      <c r="BT22" s="61">
        <v>27</v>
      </c>
      <c r="BU22" s="61">
        <v>6</v>
      </c>
      <c r="BV22" s="61">
        <v>-21</v>
      </c>
      <c r="BW22" s="61">
        <v>59</v>
      </c>
      <c r="BX22" s="63">
        <v>31</v>
      </c>
      <c r="BY22" s="64">
        <v>-33</v>
      </c>
      <c r="BZ22" s="61">
        <v>27</v>
      </c>
      <c r="CA22" s="61">
        <v>35</v>
      </c>
      <c r="CB22" s="61">
        <v>23</v>
      </c>
      <c r="CC22" s="61">
        <v>43</v>
      </c>
      <c r="CD22" s="60">
        <v>-13</v>
      </c>
      <c r="CE22" s="61">
        <v>-77</v>
      </c>
      <c r="CF22" s="61">
        <v>-13</v>
      </c>
      <c r="CG22" s="61">
        <v>31</v>
      </c>
      <c r="CH22" s="62">
        <v>-9</v>
      </c>
      <c r="CI22" s="61">
        <v>55</v>
      </c>
      <c r="CJ22" s="61">
        <v>7</v>
      </c>
      <c r="CK22" s="61">
        <v>3</v>
      </c>
      <c r="CL22" s="61">
        <v>-29</v>
      </c>
      <c r="CM22" s="63">
        <v>27</v>
      </c>
      <c r="CN22" s="39" t="s">
        <v>50</v>
      </c>
    </row>
    <row r="23" spans="1:92" ht="15.75">
      <c r="A23" s="39" t="s">
        <v>49</v>
      </c>
      <c r="B23" s="60">
        <v>47</v>
      </c>
      <c r="C23" s="61">
        <v>3</v>
      </c>
      <c r="D23" s="61">
        <v>-9</v>
      </c>
      <c r="E23" s="61">
        <v>-17</v>
      </c>
      <c r="F23" s="62">
        <v>11</v>
      </c>
      <c r="G23" s="61">
        <v>-1</v>
      </c>
      <c r="H23" s="61">
        <v>31</v>
      </c>
      <c r="I23" s="61">
        <v>39</v>
      </c>
      <c r="J23" s="61">
        <v>-9</v>
      </c>
      <c r="K23" s="62">
        <v>31</v>
      </c>
      <c r="L23" s="61">
        <v>51</v>
      </c>
      <c r="M23" s="61">
        <v>-93</v>
      </c>
      <c r="N23" s="61">
        <v>-49</v>
      </c>
      <c r="O23" s="61">
        <v>31</v>
      </c>
      <c r="P23" s="63">
        <v>-5</v>
      </c>
      <c r="Q23" s="64">
        <v>-85</v>
      </c>
      <c r="R23" s="61">
        <v>24</v>
      </c>
      <c r="S23" s="61">
        <v>-21</v>
      </c>
      <c r="T23" s="61">
        <v>-33</v>
      </c>
      <c r="U23" s="61">
        <v>15</v>
      </c>
      <c r="V23" s="60">
        <v>-9</v>
      </c>
      <c r="W23" s="61">
        <v>56</v>
      </c>
      <c r="X23" s="61">
        <v>36</v>
      </c>
      <c r="Y23" s="61">
        <v>16</v>
      </c>
      <c r="Z23" s="62">
        <v>-21</v>
      </c>
      <c r="AA23" s="61">
        <v>-29</v>
      </c>
      <c r="AB23" s="61">
        <v>-4</v>
      </c>
      <c r="AC23" s="61">
        <v>-8</v>
      </c>
      <c r="AD23" s="61">
        <v>-36</v>
      </c>
      <c r="AE23" s="63">
        <v>40</v>
      </c>
      <c r="AF23" s="60">
        <v>0</v>
      </c>
      <c r="AG23" s="61">
        <v>3</v>
      </c>
      <c r="AH23" s="61">
        <v>20</v>
      </c>
      <c r="AI23" s="61">
        <v>8</v>
      </c>
      <c r="AJ23" s="62">
        <v>-25</v>
      </c>
      <c r="AK23" s="61">
        <v>-20</v>
      </c>
      <c r="AL23" s="61">
        <v>13</v>
      </c>
      <c r="AM23" s="61">
        <v>16</v>
      </c>
      <c r="AN23" s="61">
        <v>13</v>
      </c>
      <c r="AO23" s="62">
        <v>68</v>
      </c>
      <c r="AP23" s="61">
        <v>41</v>
      </c>
      <c r="AQ23" s="61">
        <v>-44</v>
      </c>
      <c r="AR23" s="61">
        <v>56</v>
      </c>
      <c r="AS23" s="61">
        <v>1</v>
      </c>
      <c r="AT23" s="63">
        <v>8</v>
      </c>
      <c r="AU23" s="64">
        <v>13</v>
      </c>
      <c r="AV23" s="61">
        <v>1</v>
      </c>
      <c r="AW23" s="61">
        <v>-12</v>
      </c>
      <c r="AX23" s="61">
        <v>57</v>
      </c>
      <c r="AY23" s="61">
        <v>2</v>
      </c>
      <c r="AZ23" s="60">
        <v>8</v>
      </c>
      <c r="BA23" s="61">
        <v>-19</v>
      </c>
      <c r="BB23" s="61">
        <v>-15</v>
      </c>
      <c r="BC23" s="61">
        <v>-12</v>
      </c>
      <c r="BD23" s="62">
        <v>-50</v>
      </c>
      <c r="BE23" s="61">
        <v>5</v>
      </c>
      <c r="BF23" s="61">
        <v>49</v>
      </c>
      <c r="BG23" s="61">
        <v>9</v>
      </c>
      <c r="BH23" s="61">
        <v>-3</v>
      </c>
      <c r="BI23" s="63">
        <v>-3</v>
      </c>
      <c r="BJ23" s="60">
        <v>38</v>
      </c>
      <c r="BK23" s="61">
        <v>-43</v>
      </c>
      <c r="BL23" s="61">
        <v>73</v>
      </c>
      <c r="BM23" s="61">
        <v>21</v>
      </c>
      <c r="BN23" s="62">
        <v>14</v>
      </c>
      <c r="BO23" s="61">
        <v>57</v>
      </c>
      <c r="BP23" s="61">
        <v>-2</v>
      </c>
      <c r="BQ23" s="61">
        <v>17</v>
      </c>
      <c r="BR23" s="61">
        <v>-2</v>
      </c>
      <c r="BS23" s="62">
        <v>61</v>
      </c>
      <c r="BT23" s="61">
        <v>17</v>
      </c>
      <c r="BU23" s="61">
        <v>5</v>
      </c>
      <c r="BV23" s="61">
        <v>-22</v>
      </c>
      <c r="BW23" s="61">
        <v>61</v>
      </c>
      <c r="BX23" s="63">
        <v>30</v>
      </c>
      <c r="BY23" s="64">
        <v>-22</v>
      </c>
      <c r="BZ23" s="61">
        <v>34</v>
      </c>
      <c r="CA23" s="61">
        <v>21</v>
      </c>
      <c r="CB23" s="61">
        <v>26</v>
      </c>
      <c r="CC23" s="61">
        <v>54</v>
      </c>
      <c r="CD23" s="60">
        <v>-54</v>
      </c>
      <c r="CE23" s="61">
        <v>-62</v>
      </c>
      <c r="CF23" s="61">
        <v>2</v>
      </c>
      <c r="CG23" s="61">
        <v>46</v>
      </c>
      <c r="CH23" s="62">
        <v>-10</v>
      </c>
      <c r="CI23" s="61">
        <v>66</v>
      </c>
      <c r="CJ23" s="61">
        <v>22</v>
      </c>
      <c r="CK23" s="61">
        <v>6</v>
      </c>
      <c r="CL23" s="61">
        <v>-14</v>
      </c>
      <c r="CM23" s="63">
        <v>26</v>
      </c>
      <c r="CN23" s="39" t="s">
        <v>49</v>
      </c>
    </row>
    <row r="24" spans="1:92" ht="15.75">
      <c r="A24" s="39" t="s">
        <v>48</v>
      </c>
      <c r="B24" s="60">
        <v>62</v>
      </c>
      <c r="C24" s="61">
        <v>2</v>
      </c>
      <c r="D24" s="61">
        <v>2</v>
      </c>
      <c r="E24" s="61">
        <v>-14</v>
      </c>
      <c r="F24" s="62">
        <v>18</v>
      </c>
      <c r="G24" s="61">
        <v>14</v>
      </c>
      <c r="H24" s="61">
        <v>46</v>
      </c>
      <c r="I24" s="61">
        <v>42</v>
      </c>
      <c r="J24" s="61">
        <v>-10</v>
      </c>
      <c r="K24" s="62">
        <v>47</v>
      </c>
      <c r="L24" s="61">
        <v>66</v>
      </c>
      <c r="M24" s="61">
        <v>-78</v>
      </c>
      <c r="N24" s="61">
        <v>-58</v>
      </c>
      <c r="O24" s="61">
        <v>42</v>
      </c>
      <c r="P24" s="63">
        <v>-18</v>
      </c>
      <c r="Q24" s="64">
        <v>-82</v>
      </c>
      <c r="R24" s="61">
        <v>38</v>
      </c>
      <c r="S24" s="61">
        <v>-18</v>
      </c>
      <c r="T24" s="61">
        <v>-18</v>
      </c>
      <c r="U24" s="61">
        <v>30</v>
      </c>
      <c r="V24" s="60">
        <v>-10</v>
      </c>
      <c r="W24" s="61">
        <v>71</v>
      </c>
      <c r="X24" s="61">
        <v>51</v>
      </c>
      <c r="Y24" s="61">
        <v>31</v>
      </c>
      <c r="Z24" s="62">
        <v>-17</v>
      </c>
      <c r="AA24" s="61">
        <v>-13</v>
      </c>
      <c r="AB24" s="61">
        <v>11</v>
      </c>
      <c r="AC24" s="61">
        <v>6</v>
      </c>
      <c r="AD24" s="61">
        <v>-21</v>
      </c>
      <c r="AE24" s="63">
        <v>51</v>
      </c>
      <c r="AF24" s="60">
        <v>7</v>
      </c>
      <c r="AG24" s="61">
        <v>-1</v>
      </c>
      <c r="AH24" s="61">
        <v>-13</v>
      </c>
      <c r="AI24" s="61">
        <v>11</v>
      </c>
      <c r="AJ24" s="62">
        <v>-9</v>
      </c>
      <c r="AK24" s="61">
        <v>-5</v>
      </c>
      <c r="AL24" s="61">
        <v>23</v>
      </c>
      <c r="AM24" s="61">
        <v>27</v>
      </c>
      <c r="AN24" s="61">
        <v>23</v>
      </c>
      <c r="AO24" s="62">
        <v>79</v>
      </c>
      <c r="AP24" s="61">
        <v>56</v>
      </c>
      <c r="AQ24" s="61">
        <v>-29</v>
      </c>
      <c r="AR24" s="61">
        <v>72</v>
      </c>
      <c r="AS24" s="61">
        <v>15</v>
      </c>
      <c r="AT24" s="63">
        <v>20</v>
      </c>
      <c r="AU24" s="64">
        <v>-5</v>
      </c>
      <c r="AV24" s="61">
        <v>12</v>
      </c>
      <c r="AW24" s="61">
        <v>-12</v>
      </c>
      <c r="AX24" s="61">
        <v>12</v>
      </c>
      <c r="AY24" s="61">
        <v>-9</v>
      </c>
      <c r="AZ24" s="60">
        <v>21</v>
      </c>
      <c r="BA24" s="61">
        <v>-15</v>
      </c>
      <c r="BB24" s="61">
        <v>0</v>
      </c>
      <c r="BC24" s="61">
        <v>-4</v>
      </c>
      <c r="BD24" s="62">
        <v>-72</v>
      </c>
      <c r="BE24" s="61">
        <v>13</v>
      </c>
      <c r="BF24" s="61">
        <v>57</v>
      </c>
      <c r="BG24" s="61">
        <v>-4</v>
      </c>
      <c r="BH24" s="61">
        <v>4</v>
      </c>
      <c r="BI24" s="63">
        <v>8</v>
      </c>
      <c r="BJ24" s="60">
        <v>16</v>
      </c>
      <c r="BK24" s="61">
        <v>-84</v>
      </c>
      <c r="BL24" s="61">
        <v>53</v>
      </c>
      <c r="BM24" s="61">
        <v>21</v>
      </c>
      <c r="BN24" s="62">
        <v>-4</v>
      </c>
      <c r="BO24" s="61">
        <v>49</v>
      </c>
      <c r="BP24" s="61">
        <v>-3</v>
      </c>
      <c r="BQ24" s="61">
        <v>9</v>
      </c>
      <c r="BR24" s="61">
        <v>13</v>
      </c>
      <c r="BS24" s="62">
        <v>77</v>
      </c>
      <c r="BT24" s="61">
        <v>33</v>
      </c>
      <c r="BU24" s="61">
        <v>9</v>
      </c>
      <c r="BV24" s="61">
        <v>-7</v>
      </c>
      <c r="BW24" s="61">
        <v>77</v>
      </c>
      <c r="BX24" s="63">
        <v>17</v>
      </c>
      <c r="BY24" s="64">
        <v>-23</v>
      </c>
      <c r="BZ24" s="61">
        <v>49</v>
      </c>
      <c r="CA24" s="61">
        <v>28</v>
      </c>
      <c r="CB24" s="61">
        <v>37</v>
      </c>
      <c r="CC24" s="61">
        <v>69</v>
      </c>
      <c r="CD24" s="60">
        <v>-39</v>
      </c>
      <c r="CE24" s="61">
        <v>-55</v>
      </c>
      <c r="CF24" s="61">
        <v>-15</v>
      </c>
      <c r="CG24" s="61">
        <v>61</v>
      </c>
      <c r="CH24" s="62">
        <v>-31</v>
      </c>
      <c r="CI24" s="61">
        <v>69</v>
      </c>
      <c r="CJ24" s="61">
        <v>37</v>
      </c>
      <c r="CK24" s="61">
        <v>-7</v>
      </c>
      <c r="CL24" s="61">
        <v>-7</v>
      </c>
      <c r="CM24" s="63">
        <v>41</v>
      </c>
      <c r="CN24" s="39" t="s">
        <v>48</v>
      </c>
    </row>
    <row r="25" spans="1:92" ht="15.75">
      <c r="A25" s="39" t="s">
        <v>47</v>
      </c>
      <c r="B25" s="60">
        <v>33</v>
      </c>
      <c r="C25" s="61">
        <v>-19</v>
      </c>
      <c r="D25" s="61">
        <v>13</v>
      </c>
      <c r="E25" s="61">
        <v>-3</v>
      </c>
      <c r="F25" s="62">
        <v>33</v>
      </c>
      <c r="G25" s="61">
        <v>-11</v>
      </c>
      <c r="H25" s="61">
        <v>49</v>
      </c>
      <c r="I25" s="61">
        <v>29</v>
      </c>
      <c r="J25" s="61">
        <v>-15</v>
      </c>
      <c r="K25" s="62">
        <v>61</v>
      </c>
      <c r="L25" s="61">
        <v>77</v>
      </c>
      <c r="M25" s="61">
        <v>-83</v>
      </c>
      <c r="N25" s="61">
        <v>-59</v>
      </c>
      <c r="O25" s="61">
        <v>37</v>
      </c>
      <c r="P25" s="63">
        <v>-47</v>
      </c>
      <c r="Q25" s="64">
        <v>-94</v>
      </c>
      <c r="R25" s="61">
        <v>-3</v>
      </c>
      <c r="S25" s="61">
        <v>-3</v>
      </c>
      <c r="T25" s="61">
        <v>-3</v>
      </c>
      <c r="U25" s="61">
        <v>29</v>
      </c>
      <c r="V25" s="60">
        <v>-10</v>
      </c>
      <c r="W25" s="61">
        <v>66</v>
      </c>
      <c r="X25" s="61">
        <v>53</v>
      </c>
      <c r="Y25" s="61">
        <v>34</v>
      </c>
      <c r="Z25" s="62">
        <v>-7</v>
      </c>
      <c r="AA25" s="61">
        <v>-2</v>
      </c>
      <c r="AB25" s="61">
        <v>17</v>
      </c>
      <c r="AC25" s="61">
        <v>2</v>
      </c>
      <c r="AD25" s="61">
        <v>-22</v>
      </c>
      <c r="AE25" s="63">
        <v>67</v>
      </c>
      <c r="AF25" s="60">
        <v>13</v>
      </c>
      <c r="AG25" s="61">
        <v>-6</v>
      </c>
      <c r="AH25" s="61">
        <v>-98</v>
      </c>
      <c r="AI25" s="61">
        <v>-22</v>
      </c>
      <c r="AJ25" s="62">
        <v>2</v>
      </c>
      <c r="AK25" s="61">
        <v>3</v>
      </c>
      <c r="AL25" s="61">
        <v>14</v>
      </c>
      <c r="AM25" s="61">
        <v>38</v>
      </c>
      <c r="AN25" s="61">
        <v>39</v>
      </c>
      <c r="AO25" s="62">
        <v>91</v>
      </c>
      <c r="AP25" s="61">
        <v>34</v>
      </c>
      <c r="AQ25" s="61">
        <v>-26</v>
      </c>
      <c r="AR25" s="61">
        <v>82</v>
      </c>
      <c r="AS25" s="61">
        <v>19</v>
      </c>
      <c r="AT25" s="63">
        <v>10</v>
      </c>
      <c r="AU25" s="64">
        <v>-1</v>
      </c>
      <c r="AV25" s="61">
        <v>3</v>
      </c>
      <c r="AW25" s="61">
        <v>-6</v>
      </c>
      <c r="AX25" s="61">
        <v>23</v>
      </c>
      <c r="AY25" s="61">
        <v>3</v>
      </c>
      <c r="AZ25" s="60">
        <v>26</v>
      </c>
      <c r="BA25" s="61">
        <v>-13</v>
      </c>
      <c r="BB25" s="61">
        <v>15</v>
      </c>
      <c r="BC25" s="61">
        <v>-5</v>
      </c>
      <c r="BD25" s="62">
        <v>-86</v>
      </c>
      <c r="BE25" s="61">
        <v>23</v>
      </c>
      <c r="BF25" s="61">
        <v>67</v>
      </c>
      <c r="BG25" s="61">
        <v>-5</v>
      </c>
      <c r="BH25" s="61">
        <v>-9</v>
      </c>
      <c r="BI25" s="63">
        <v>11</v>
      </c>
      <c r="BJ25" s="60">
        <v>27</v>
      </c>
      <c r="BK25" s="61">
        <v>-77</v>
      </c>
      <c r="BL25" s="61">
        <v>59</v>
      </c>
      <c r="BM25" s="61">
        <v>27</v>
      </c>
      <c r="BN25" s="62">
        <v>7</v>
      </c>
      <c r="BO25" s="61">
        <v>55</v>
      </c>
      <c r="BP25" s="61">
        <v>-1</v>
      </c>
      <c r="BQ25" s="61">
        <v>19</v>
      </c>
      <c r="BR25" s="61">
        <v>20</v>
      </c>
      <c r="BS25" s="62">
        <v>87</v>
      </c>
      <c r="BT25" s="61">
        <v>20</v>
      </c>
      <c r="BU25" s="61">
        <v>-8</v>
      </c>
      <c r="BV25" s="61">
        <v>0</v>
      </c>
      <c r="BW25" s="61">
        <v>80</v>
      </c>
      <c r="BX25" s="63">
        <v>24</v>
      </c>
      <c r="BY25" s="64">
        <v>-32</v>
      </c>
      <c r="BZ25" s="61">
        <v>63</v>
      </c>
      <c r="CA25" s="61">
        <v>-8</v>
      </c>
      <c r="CB25" s="61">
        <v>52</v>
      </c>
      <c r="CC25" s="61">
        <v>84</v>
      </c>
      <c r="CD25" s="60">
        <v>-36</v>
      </c>
      <c r="CE25" s="61">
        <v>-112</v>
      </c>
      <c r="CF25" s="61">
        <v>-8</v>
      </c>
      <c r="CG25" s="61">
        <v>76</v>
      </c>
      <c r="CH25" s="62">
        <v>-16</v>
      </c>
      <c r="CI25" s="61">
        <v>64</v>
      </c>
      <c r="CJ25" s="61">
        <v>52</v>
      </c>
      <c r="CK25" s="61">
        <v>8</v>
      </c>
      <c r="CL25" s="61">
        <v>8</v>
      </c>
      <c r="CM25" s="63">
        <v>56</v>
      </c>
      <c r="CN25" s="39" t="s">
        <v>47</v>
      </c>
    </row>
    <row r="26" spans="1:92" ht="15.75">
      <c r="A26" s="39" t="s">
        <v>46</v>
      </c>
      <c r="B26" s="60">
        <v>44</v>
      </c>
      <c r="C26" s="61">
        <v>-4</v>
      </c>
      <c r="D26" s="61">
        <v>28</v>
      </c>
      <c r="E26" s="61">
        <v>8</v>
      </c>
      <c r="F26" s="62">
        <v>44</v>
      </c>
      <c r="G26" s="61">
        <v>-4</v>
      </c>
      <c r="H26" s="61">
        <v>56</v>
      </c>
      <c r="I26" s="61">
        <v>40</v>
      </c>
      <c r="J26" s="61">
        <v>-8</v>
      </c>
      <c r="K26" s="62">
        <v>60</v>
      </c>
      <c r="L26" s="61">
        <v>88</v>
      </c>
      <c r="M26" s="61">
        <v>-100</v>
      </c>
      <c r="N26" s="61">
        <v>-56</v>
      </c>
      <c r="O26" s="61">
        <v>44</v>
      </c>
      <c r="P26" s="63">
        <v>-48</v>
      </c>
      <c r="Q26" s="64">
        <v>-88</v>
      </c>
      <c r="R26" s="61">
        <v>12</v>
      </c>
      <c r="S26" s="61">
        <v>5</v>
      </c>
      <c r="T26" s="61">
        <v>12</v>
      </c>
      <c r="U26" s="61">
        <v>21</v>
      </c>
      <c r="V26" s="60">
        <v>5</v>
      </c>
      <c r="W26" s="61">
        <v>49</v>
      </c>
      <c r="X26" s="61">
        <v>69</v>
      </c>
      <c r="Y26" s="61">
        <v>49</v>
      </c>
      <c r="Z26" s="62">
        <v>6</v>
      </c>
      <c r="AA26" s="61">
        <v>12</v>
      </c>
      <c r="AB26" s="61">
        <v>32</v>
      </c>
      <c r="AC26" s="61">
        <v>-11</v>
      </c>
      <c r="AD26" s="61">
        <v>-11</v>
      </c>
      <c r="AE26" s="63">
        <v>60</v>
      </c>
      <c r="AF26" s="60">
        <v>17</v>
      </c>
      <c r="AG26" s="61">
        <v>-31</v>
      </c>
      <c r="AH26" s="61">
        <v>-87</v>
      </c>
      <c r="AI26" s="61">
        <v>-27</v>
      </c>
      <c r="AJ26" s="62">
        <v>17</v>
      </c>
      <c r="AK26" s="61">
        <v>-18</v>
      </c>
      <c r="AL26" s="61">
        <v>1</v>
      </c>
      <c r="AM26" s="61">
        <v>50</v>
      </c>
      <c r="AN26" s="61">
        <v>50</v>
      </c>
      <c r="AO26" s="62">
        <v>86</v>
      </c>
      <c r="AP26" s="61">
        <v>37</v>
      </c>
      <c r="AQ26" s="61">
        <v>-18</v>
      </c>
      <c r="AR26" s="61">
        <v>89</v>
      </c>
      <c r="AS26" s="61">
        <v>33</v>
      </c>
      <c r="AT26" s="63">
        <v>6</v>
      </c>
      <c r="AU26" s="64">
        <v>10</v>
      </c>
      <c r="AV26" s="61">
        <v>13</v>
      </c>
      <c r="AW26" s="61">
        <v>-15</v>
      </c>
      <c r="AX26" s="61">
        <v>22</v>
      </c>
      <c r="AY26" s="61">
        <v>-15</v>
      </c>
      <c r="AZ26" s="60">
        <v>22</v>
      </c>
      <c r="BA26" s="61">
        <v>-7</v>
      </c>
      <c r="BB26" s="61">
        <v>18</v>
      </c>
      <c r="BC26" s="61">
        <v>-2</v>
      </c>
      <c r="BD26" s="62">
        <v>-70</v>
      </c>
      <c r="BE26" s="61">
        <v>30</v>
      </c>
      <c r="BF26" s="61">
        <v>78</v>
      </c>
      <c r="BG26" s="61">
        <v>-10</v>
      </c>
      <c r="BH26" s="61">
        <v>-2</v>
      </c>
      <c r="BI26" s="63">
        <v>2</v>
      </c>
      <c r="BJ26" s="60">
        <v>30</v>
      </c>
      <c r="BK26" s="61">
        <v>-74</v>
      </c>
      <c r="BL26" s="61">
        <v>62</v>
      </c>
      <c r="BM26" s="61">
        <v>42</v>
      </c>
      <c r="BN26" s="62">
        <v>15</v>
      </c>
      <c r="BO26" s="61">
        <v>55</v>
      </c>
      <c r="BP26" s="61">
        <v>2</v>
      </c>
      <c r="BQ26" s="61">
        <v>27</v>
      </c>
      <c r="BR26" s="61">
        <v>30</v>
      </c>
      <c r="BS26" s="62">
        <v>102</v>
      </c>
      <c r="BT26" s="61">
        <v>-6</v>
      </c>
      <c r="BU26" s="61">
        <v>-1</v>
      </c>
      <c r="BV26" s="61">
        <v>15</v>
      </c>
      <c r="BW26" s="61">
        <v>11</v>
      </c>
      <c r="BX26" s="63">
        <v>19</v>
      </c>
      <c r="BY26" s="64">
        <v>-38</v>
      </c>
      <c r="BZ26" s="61">
        <v>75</v>
      </c>
      <c r="CA26" s="61">
        <v>3</v>
      </c>
      <c r="CB26" s="61">
        <v>67</v>
      </c>
      <c r="CC26" s="61">
        <v>71</v>
      </c>
      <c r="CD26" s="60">
        <v>-21</v>
      </c>
      <c r="CE26" s="61">
        <v>-117</v>
      </c>
      <c r="CF26" s="61">
        <v>3</v>
      </c>
      <c r="CG26" s="61">
        <v>51</v>
      </c>
      <c r="CH26" s="62">
        <v>-41</v>
      </c>
      <c r="CI26" s="61">
        <v>79</v>
      </c>
      <c r="CJ26" s="61">
        <v>67</v>
      </c>
      <c r="CK26" s="61">
        <v>23</v>
      </c>
      <c r="CL26" s="61">
        <v>-13</v>
      </c>
      <c r="CM26" s="63">
        <v>59</v>
      </c>
      <c r="CN26" s="39" t="s">
        <v>46</v>
      </c>
    </row>
    <row r="27" spans="1:92" ht="15.75">
      <c r="A27" s="39" t="s">
        <v>45</v>
      </c>
      <c r="B27" s="60">
        <v>59</v>
      </c>
      <c r="C27" s="61">
        <v>-1</v>
      </c>
      <c r="D27" s="61">
        <v>39</v>
      </c>
      <c r="E27" s="61">
        <v>-25</v>
      </c>
      <c r="F27" s="62">
        <v>51</v>
      </c>
      <c r="G27" s="61">
        <v>-9</v>
      </c>
      <c r="H27" s="61">
        <v>47</v>
      </c>
      <c r="I27" s="61">
        <v>7</v>
      </c>
      <c r="J27" s="61">
        <v>3</v>
      </c>
      <c r="K27" s="62">
        <v>23</v>
      </c>
      <c r="L27" s="61">
        <v>87</v>
      </c>
      <c r="M27" s="61">
        <v>-89</v>
      </c>
      <c r="N27" s="61">
        <v>-57</v>
      </c>
      <c r="O27" s="61">
        <v>43</v>
      </c>
      <c r="P27" s="63">
        <v>-41</v>
      </c>
      <c r="Q27" s="64">
        <v>-73</v>
      </c>
      <c r="R27" s="61">
        <v>24</v>
      </c>
      <c r="S27" s="61">
        <v>19</v>
      </c>
      <c r="T27" s="61">
        <v>24</v>
      </c>
      <c r="U27" s="61">
        <v>27</v>
      </c>
      <c r="V27" s="60">
        <v>-4</v>
      </c>
      <c r="W27" s="61">
        <v>55</v>
      </c>
      <c r="X27" s="61">
        <v>83</v>
      </c>
      <c r="Y27" s="61">
        <v>44</v>
      </c>
      <c r="Z27" s="62">
        <v>-36</v>
      </c>
      <c r="AA27" s="61">
        <v>20</v>
      </c>
      <c r="AB27" s="61">
        <v>31</v>
      </c>
      <c r="AC27" s="61">
        <v>-4</v>
      </c>
      <c r="AD27" s="61">
        <v>3</v>
      </c>
      <c r="AE27" s="63">
        <v>76</v>
      </c>
      <c r="AF27" s="60">
        <v>28</v>
      </c>
      <c r="AG27" s="61">
        <v>-28</v>
      </c>
      <c r="AH27" s="61">
        <v>-84</v>
      </c>
      <c r="AI27" s="61">
        <v>-35</v>
      </c>
      <c r="AJ27" s="62">
        <v>1</v>
      </c>
      <c r="AK27" s="61">
        <v>-16</v>
      </c>
      <c r="AL27" s="61">
        <v>8</v>
      </c>
      <c r="AM27" s="61">
        <v>56</v>
      </c>
      <c r="AN27" s="61">
        <v>20</v>
      </c>
      <c r="AO27" s="62">
        <v>101</v>
      </c>
      <c r="AP27" s="61">
        <v>45</v>
      </c>
      <c r="AQ27" s="61">
        <v>-4</v>
      </c>
      <c r="AR27" s="61">
        <v>57</v>
      </c>
      <c r="AS27" s="61">
        <v>48</v>
      </c>
      <c r="AT27" s="63">
        <v>8</v>
      </c>
      <c r="AU27" s="64">
        <v>-3</v>
      </c>
      <c r="AV27" s="61">
        <v>21</v>
      </c>
      <c r="AW27" s="61">
        <v>-15</v>
      </c>
      <c r="AX27" s="61">
        <v>12</v>
      </c>
      <c r="AY27" s="61">
        <v>-11</v>
      </c>
      <c r="AZ27" s="60">
        <v>29</v>
      </c>
      <c r="BA27" s="61">
        <v>1</v>
      </c>
      <c r="BB27" s="61">
        <v>26</v>
      </c>
      <c r="BC27" s="61">
        <v>-3</v>
      </c>
      <c r="BD27" s="62">
        <v>-103</v>
      </c>
      <c r="BE27" s="61">
        <v>42</v>
      </c>
      <c r="BF27" s="61">
        <v>73</v>
      </c>
      <c r="BG27" s="61">
        <v>-7</v>
      </c>
      <c r="BH27" s="61">
        <v>4</v>
      </c>
      <c r="BI27" s="63">
        <v>17</v>
      </c>
      <c r="BJ27" s="60">
        <v>42</v>
      </c>
      <c r="BK27" s="61">
        <v>-59</v>
      </c>
      <c r="BL27" s="61">
        <v>65</v>
      </c>
      <c r="BM27" s="61">
        <v>53</v>
      </c>
      <c r="BN27" s="62">
        <v>-2</v>
      </c>
      <c r="BO27" s="61">
        <v>65</v>
      </c>
      <c r="BP27" s="61">
        <v>18</v>
      </c>
      <c r="BQ27" s="61">
        <v>26</v>
      </c>
      <c r="BR27" s="61">
        <v>21</v>
      </c>
      <c r="BS27" s="62">
        <v>101</v>
      </c>
      <c r="BT27" s="61">
        <v>10</v>
      </c>
      <c r="BU27" s="61">
        <v>13</v>
      </c>
      <c r="BV27" s="61">
        <v>14</v>
      </c>
      <c r="BW27" s="61">
        <v>22</v>
      </c>
      <c r="BX27" s="63">
        <v>-14</v>
      </c>
      <c r="BY27" s="64">
        <v>-30</v>
      </c>
      <c r="BZ27" s="61">
        <v>58</v>
      </c>
      <c r="CA27" s="61">
        <v>-42</v>
      </c>
      <c r="CB27" s="61">
        <v>70</v>
      </c>
      <c r="CC27" s="61">
        <v>82</v>
      </c>
      <c r="CD27" s="60">
        <v>-10</v>
      </c>
      <c r="CE27" s="61">
        <v>-130</v>
      </c>
      <c r="CF27" s="61">
        <v>10</v>
      </c>
      <c r="CG27" s="61">
        <v>62</v>
      </c>
      <c r="CH27" s="62">
        <v>-54</v>
      </c>
      <c r="CI27" s="61">
        <v>82</v>
      </c>
      <c r="CJ27" s="61">
        <v>58</v>
      </c>
      <c r="CK27" s="61">
        <v>10</v>
      </c>
      <c r="CL27" s="61">
        <v>-58</v>
      </c>
      <c r="CM27" s="63">
        <v>50</v>
      </c>
      <c r="CN27" s="39" t="s">
        <v>45</v>
      </c>
    </row>
    <row r="28" spans="1:92" ht="15.75">
      <c r="A28" s="39" t="s">
        <v>44</v>
      </c>
      <c r="B28" s="60">
        <v>22</v>
      </c>
      <c r="C28" s="61">
        <v>6</v>
      </c>
      <c r="D28" s="61">
        <v>46</v>
      </c>
      <c r="E28" s="61">
        <v>-10</v>
      </c>
      <c r="F28" s="62">
        <v>62</v>
      </c>
      <c r="G28" s="61">
        <v>-14</v>
      </c>
      <c r="H28" s="61">
        <v>62</v>
      </c>
      <c r="I28" s="61">
        <v>22</v>
      </c>
      <c r="J28" s="61">
        <v>18</v>
      </c>
      <c r="K28" s="62">
        <v>2</v>
      </c>
      <c r="L28" s="61">
        <v>82</v>
      </c>
      <c r="M28" s="61">
        <v>-82</v>
      </c>
      <c r="N28" s="61">
        <v>-42</v>
      </c>
      <c r="O28" s="61">
        <v>42</v>
      </c>
      <c r="P28" s="63">
        <v>-30</v>
      </c>
      <c r="Q28" s="64">
        <v>-105</v>
      </c>
      <c r="R28" s="61">
        <v>38</v>
      </c>
      <c r="S28" s="61">
        <v>34</v>
      </c>
      <c r="T28" s="61">
        <v>30</v>
      </c>
      <c r="U28" s="61">
        <v>19</v>
      </c>
      <c r="V28" s="60">
        <v>3</v>
      </c>
      <c r="W28" s="61">
        <v>43</v>
      </c>
      <c r="X28" s="61">
        <v>95</v>
      </c>
      <c r="Y28" s="61">
        <v>47</v>
      </c>
      <c r="Z28" s="62">
        <v>-42</v>
      </c>
      <c r="AA28" s="61">
        <v>26</v>
      </c>
      <c r="AB28" s="61">
        <v>26</v>
      </c>
      <c r="AC28" s="61">
        <v>-1</v>
      </c>
      <c r="AD28" s="61">
        <v>11</v>
      </c>
      <c r="AE28" s="63">
        <v>75</v>
      </c>
      <c r="AF28" s="60">
        <v>22</v>
      </c>
      <c r="AG28" s="61">
        <v>-17</v>
      </c>
      <c r="AH28" s="61">
        <v>-69</v>
      </c>
      <c r="AI28" s="61">
        <v>-21</v>
      </c>
      <c r="AJ28" s="62">
        <v>7</v>
      </c>
      <c r="AK28" s="61">
        <v>-21</v>
      </c>
      <c r="AL28" s="61">
        <v>23</v>
      </c>
      <c r="AM28" s="61">
        <v>71</v>
      </c>
      <c r="AN28" s="61">
        <v>31</v>
      </c>
      <c r="AO28" s="62">
        <v>67</v>
      </c>
      <c r="AP28" s="61">
        <v>47</v>
      </c>
      <c r="AQ28" s="61">
        <v>8</v>
      </c>
      <c r="AR28" s="61">
        <v>56</v>
      </c>
      <c r="AS28" s="61">
        <v>35</v>
      </c>
      <c r="AT28" s="63">
        <v>8</v>
      </c>
      <c r="AU28" s="64">
        <v>-21</v>
      </c>
      <c r="AV28" s="61">
        <v>16</v>
      </c>
      <c r="AW28" s="61">
        <v>-8</v>
      </c>
      <c r="AX28" s="61">
        <v>-5</v>
      </c>
      <c r="AY28" s="61">
        <v>-40</v>
      </c>
      <c r="AZ28" s="60">
        <v>35</v>
      </c>
      <c r="BA28" s="61">
        <v>16</v>
      </c>
      <c r="BB28" s="61">
        <v>40</v>
      </c>
      <c r="BC28" s="61">
        <v>-8</v>
      </c>
      <c r="BD28" s="62">
        <v>-96</v>
      </c>
      <c r="BE28" s="61">
        <v>48</v>
      </c>
      <c r="BF28" s="61">
        <v>64</v>
      </c>
      <c r="BG28" s="61">
        <v>-4</v>
      </c>
      <c r="BH28" s="61">
        <v>-1</v>
      </c>
      <c r="BI28" s="63">
        <v>-32</v>
      </c>
      <c r="BJ28" s="60">
        <v>32</v>
      </c>
      <c r="BK28" s="61">
        <v>-63</v>
      </c>
      <c r="BL28" s="61">
        <v>52</v>
      </c>
      <c r="BM28" s="61">
        <v>64</v>
      </c>
      <c r="BN28" s="62">
        <v>13</v>
      </c>
      <c r="BO28" s="61">
        <v>65</v>
      </c>
      <c r="BP28" s="61">
        <v>24</v>
      </c>
      <c r="BQ28" s="61">
        <v>32</v>
      </c>
      <c r="BR28" s="61">
        <v>28</v>
      </c>
      <c r="BS28" s="62">
        <v>100</v>
      </c>
      <c r="BT28" s="61">
        <v>13</v>
      </c>
      <c r="BU28" s="61">
        <v>13</v>
      </c>
      <c r="BV28" s="61">
        <v>29</v>
      </c>
      <c r="BW28" s="61">
        <v>24</v>
      </c>
      <c r="BX28" s="63">
        <v>-15</v>
      </c>
      <c r="BY28" s="64">
        <v>-15</v>
      </c>
      <c r="BZ28" s="61">
        <v>45</v>
      </c>
      <c r="CA28" s="61">
        <v>-87</v>
      </c>
      <c r="CB28" s="61">
        <v>73</v>
      </c>
      <c r="CC28" s="61">
        <v>69</v>
      </c>
      <c r="CD28" s="60">
        <v>-7</v>
      </c>
      <c r="CE28" s="61">
        <v>-139</v>
      </c>
      <c r="CF28" s="61">
        <v>21</v>
      </c>
      <c r="CG28" s="61">
        <v>77</v>
      </c>
      <c r="CH28" s="62">
        <v>-39</v>
      </c>
      <c r="CI28" s="61">
        <v>73</v>
      </c>
      <c r="CJ28" s="61">
        <v>9</v>
      </c>
      <c r="CK28" s="61">
        <v>17</v>
      </c>
      <c r="CL28" s="61">
        <v>-55</v>
      </c>
      <c r="CM28" s="63">
        <v>33</v>
      </c>
      <c r="CN28" s="39" t="s">
        <v>44</v>
      </c>
    </row>
    <row r="29" spans="1:92" ht="15.75">
      <c r="A29" s="39" t="s">
        <v>43</v>
      </c>
      <c r="B29" s="60">
        <v>37</v>
      </c>
      <c r="C29" s="61">
        <v>5</v>
      </c>
      <c r="D29" s="61">
        <v>53</v>
      </c>
      <c r="E29" s="61">
        <v>5</v>
      </c>
      <c r="F29" s="62">
        <v>73</v>
      </c>
      <c r="G29" s="61">
        <v>-19</v>
      </c>
      <c r="H29" s="61">
        <v>57</v>
      </c>
      <c r="I29" s="61">
        <v>37</v>
      </c>
      <c r="J29" s="61">
        <v>17</v>
      </c>
      <c r="K29" s="62">
        <v>9</v>
      </c>
      <c r="L29" s="61">
        <v>98</v>
      </c>
      <c r="M29" s="61">
        <v>-71</v>
      </c>
      <c r="N29" s="61">
        <v>-35</v>
      </c>
      <c r="O29" s="61">
        <v>38</v>
      </c>
      <c r="P29" s="63">
        <v>-83</v>
      </c>
      <c r="Q29" s="64">
        <v>-95</v>
      </c>
      <c r="R29" s="61">
        <v>49</v>
      </c>
      <c r="S29" s="61">
        <v>45</v>
      </c>
      <c r="T29" s="61">
        <v>38</v>
      </c>
      <c r="U29" s="61">
        <v>25</v>
      </c>
      <c r="V29" s="60">
        <v>-18</v>
      </c>
      <c r="W29" s="61">
        <v>58</v>
      </c>
      <c r="X29" s="61">
        <v>98</v>
      </c>
      <c r="Y29" s="61">
        <v>63</v>
      </c>
      <c r="Z29" s="62">
        <v>-26</v>
      </c>
      <c r="AA29" s="61">
        <v>34</v>
      </c>
      <c r="AB29" s="61">
        <v>6</v>
      </c>
      <c r="AC29" s="61">
        <v>10</v>
      </c>
      <c r="AD29" s="61">
        <v>22</v>
      </c>
      <c r="AE29" s="63">
        <v>58</v>
      </c>
      <c r="AF29" s="60">
        <v>30</v>
      </c>
      <c r="AG29" s="61">
        <v>-10</v>
      </c>
      <c r="AH29" s="61">
        <v>-74</v>
      </c>
      <c r="AI29" s="61">
        <v>-22</v>
      </c>
      <c r="AJ29" s="62">
        <v>10</v>
      </c>
      <c r="AK29" s="61">
        <v>-42</v>
      </c>
      <c r="AL29" s="61">
        <v>30</v>
      </c>
      <c r="AM29" s="61">
        <v>82</v>
      </c>
      <c r="AN29" s="61">
        <v>26</v>
      </c>
      <c r="AO29" s="62">
        <v>34</v>
      </c>
      <c r="AP29" s="61">
        <v>50</v>
      </c>
      <c r="AQ29" s="61">
        <v>18</v>
      </c>
      <c r="AR29" s="61">
        <v>70</v>
      </c>
      <c r="AS29" s="61">
        <v>42</v>
      </c>
      <c r="AT29" s="63">
        <v>-2</v>
      </c>
      <c r="AU29" s="64">
        <v>-42</v>
      </c>
      <c r="AV29" s="61">
        <v>31</v>
      </c>
      <c r="AW29" s="61">
        <v>-5</v>
      </c>
      <c r="AX29" s="61">
        <v>3</v>
      </c>
      <c r="AY29" s="61">
        <v>-30</v>
      </c>
      <c r="AZ29" s="60">
        <v>15</v>
      </c>
      <c r="BA29" s="61">
        <v>7</v>
      </c>
      <c r="BB29" s="61">
        <v>55</v>
      </c>
      <c r="BC29" s="61">
        <v>-13</v>
      </c>
      <c r="BD29" s="62">
        <v>-97</v>
      </c>
      <c r="BE29" s="61">
        <v>15</v>
      </c>
      <c r="BF29" s="61">
        <v>71</v>
      </c>
      <c r="BG29" s="61">
        <v>11</v>
      </c>
      <c r="BH29" s="61">
        <v>15</v>
      </c>
      <c r="BI29" s="63">
        <v>-21</v>
      </c>
      <c r="BJ29" s="60">
        <v>43</v>
      </c>
      <c r="BK29" s="61">
        <v>-81</v>
      </c>
      <c r="BL29" s="61">
        <v>55</v>
      </c>
      <c r="BM29" s="61">
        <v>51</v>
      </c>
      <c r="BN29" s="62">
        <v>12</v>
      </c>
      <c r="BO29" s="61">
        <v>47</v>
      </c>
      <c r="BP29" s="61">
        <v>19</v>
      </c>
      <c r="BQ29" s="61">
        <v>24</v>
      </c>
      <c r="BR29" s="61">
        <v>36</v>
      </c>
      <c r="BS29" s="62">
        <v>87</v>
      </c>
      <c r="BT29" s="61">
        <v>28</v>
      </c>
      <c r="BU29" s="61">
        <v>19</v>
      </c>
      <c r="BV29" s="61">
        <v>32</v>
      </c>
      <c r="BW29" s="61">
        <v>32</v>
      </c>
      <c r="BX29" s="63">
        <v>-40</v>
      </c>
      <c r="BY29" s="64">
        <v>-4</v>
      </c>
      <c r="BZ29" s="61">
        <v>44</v>
      </c>
      <c r="CA29" s="61">
        <v>-72</v>
      </c>
      <c r="CB29" s="61">
        <v>72</v>
      </c>
      <c r="CC29" s="61">
        <v>76</v>
      </c>
      <c r="CD29" s="60">
        <v>-12</v>
      </c>
      <c r="CE29" s="61">
        <v>-156</v>
      </c>
      <c r="CF29" s="61">
        <v>-60</v>
      </c>
      <c r="CG29" s="61">
        <v>76</v>
      </c>
      <c r="CH29" s="62">
        <v>-28</v>
      </c>
      <c r="CI29" s="61">
        <v>84</v>
      </c>
      <c r="CJ29" s="61">
        <v>20</v>
      </c>
      <c r="CK29" s="61">
        <v>20</v>
      </c>
      <c r="CL29" s="61">
        <v>-52</v>
      </c>
      <c r="CM29" s="63">
        <v>48</v>
      </c>
      <c r="CN29" s="39" t="s">
        <v>43</v>
      </c>
    </row>
    <row r="30" spans="1:92" ht="15.75">
      <c r="A30" s="39" t="s">
        <v>42</v>
      </c>
      <c r="B30" s="60">
        <v>48</v>
      </c>
      <c r="C30" s="61">
        <v>-8</v>
      </c>
      <c r="D30" s="61">
        <v>52</v>
      </c>
      <c r="E30" s="61">
        <v>8</v>
      </c>
      <c r="F30" s="62">
        <v>80</v>
      </c>
      <c r="G30" s="61">
        <v>-24</v>
      </c>
      <c r="H30" s="61">
        <v>52</v>
      </c>
      <c r="I30" s="61">
        <v>52</v>
      </c>
      <c r="J30" s="61">
        <v>12</v>
      </c>
      <c r="K30" s="62">
        <v>12</v>
      </c>
      <c r="L30" s="61">
        <v>80</v>
      </c>
      <c r="M30" s="61">
        <v>-84</v>
      </c>
      <c r="N30" s="61">
        <v>-28</v>
      </c>
      <c r="O30" s="61">
        <v>40</v>
      </c>
      <c r="P30" s="63">
        <v>-72</v>
      </c>
      <c r="Q30" s="64">
        <v>-124</v>
      </c>
      <c r="R30" s="61">
        <v>64</v>
      </c>
      <c r="S30" s="61">
        <v>57</v>
      </c>
      <c r="T30" s="61">
        <v>28</v>
      </c>
      <c r="U30" s="61">
        <v>29</v>
      </c>
      <c r="V30" s="60">
        <v>-7</v>
      </c>
      <c r="W30" s="61">
        <v>72</v>
      </c>
      <c r="X30" s="61">
        <v>93</v>
      </c>
      <c r="Y30" s="61">
        <v>41</v>
      </c>
      <c r="Z30" s="62">
        <v>-24</v>
      </c>
      <c r="AA30" s="61">
        <v>48</v>
      </c>
      <c r="AB30" s="61">
        <v>9</v>
      </c>
      <c r="AC30" s="61">
        <v>4</v>
      </c>
      <c r="AD30" s="61">
        <v>16</v>
      </c>
      <c r="AE30" s="63">
        <v>57</v>
      </c>
      <c r="AF30" s="60">
        <v>45</v>
      </c>
      <c r="AG30" s="61">
        <v>-19</v>
      </c>
      <c r="AH30" s="61">
        <v>-115</v>
      </c>
      <c r="AI30" s="61">
        <v>-48</v>
      </c>
      <c r="AJ30" s="62">
        <v>1</v>
      </c>
      <c r="AK30" s="61">
        <v>-39</v>
      </c>
      <c r="AL30" s="61">
        <v>41</v>
      </c>
      <c r="AM30" s="61">
        <v>68</v>
      </c>
      <c r="AN30" s="61">
        <v>-16</v>
      </c>
      <c r="AO30" s="62">
        <v>45</v>
      </c>
      <c r="AP30" s="61">
        <v>-6</v>
      </c>
      <c r="AQ30" s="61">
        <v>2</v>
      </c>
      <c r="AR30" s="61">
        <v>82</v>
      </c>
      <c r="AS30" s="61">
        <v>50</v>
      </c>
      <c r="AT30" s="63">
        <v>13</v>
      </c>
      <c r="AU30" s="64">
        <v>-35</v>
      </c>
      <c r="AV30" s="61">
        <v>25</v>
      </c>
      <c r="AW30" s="61">
        <v>5</v>
      </c>
      <c r="AX30" s="61">
        <v>6</v>
      </c>
      <c r="AY30" s="61">
        <v>-15</v>
      </c>
      <c r="AZ30" s="60">
        <v>14</v>
      </c>
      <c r="BA30" s="61">
        <v>22</v>
      </c>
      <c r="BB30" s="61">
        <v>50</v>
      </c>
      <c r="BC30" s="61">
        <v>-18</v>
      </c>
      <c r="BD30" s="62">
        <v>-94</v>
      </c>
      <c r="BE30" s="61">
        <v>18</v>
      </c>
      <c r="BF30" s="61">
        <v>37</v>
      </c>
      <c r="BG30" s="61">
        <v>10</v>
      </c>
      <c r="BH30" s="61">
        <v>-10</v>
      </c>
      <c r="BI30" s="63">
        <v>-10</v>
      </c>
      <c r="BJ30" s="60">
        <v>59</v>
      </c>
      <c r="BK30" s="61">
        <v>-74</v>
      </c>
      <c r="BL30" s="61">
        <v>66</v>
      </c>
      <c r="BM30" s="61">
        <v>62</v>
      </c>
      <c r="BN30" s="62">
        <v>10</v>
      </c>
      <c r="BO30" s="61">
        <v>55</v>
      </c>
      <c r="BP30" s="61">
        <v>19</v>
      </c>
      <c r="BQ30" s="61">
        <v>26</v>
      </c>
      <c r="BR30" s="61">
        <v>35</v>
      </c>
      <c r="BS30" s="62">
        <v>95</v>
      </c>
      <c r="BT30" s="61">
        <v>38</v>
      </c>
      <c r="BU30" s="61">
        <v>-5</v>
      </c>
      <c r="BV30" s="61">
        <v>43</v>
      </c>
      <c r="BW30" s="61">
        <v>47</v>
      </c>
      <c r="BX30" s="63">
        <v>-57</v>
      </c>
      <c r="BY30" s="64">
        <v>-13</v>
      </c>
      <c r="BZ30" s="61">
        <v>59</v>
      </c>
      <c r="CA30" s="61">
        <v>-69</v>
      </c>
      <c r="CB30" s="61">
        <v>71</v>
      </c>
      <c r="CC30" s="61">
        <v>71</v>
      </c>
      <c r="CD30" s="60">
        <v>3</v>
      </c>
      <c r="CE30" s="61">
        <v>-157</v>
      </c>
      <c r="CF30" s="61">
        <v>-45</v>
      </c>
      <c r="CG30" s="61">
        <v>31</v>
      </c>
      <c r="CH30" s="62">
        <v>-17</v>
      </c>
      <c r="CI30" s="61">
        <v>87</v>
      </c>
      <c r="CJ30" s="61">
        <v>7</v>
      </c>
      <c r="CK30" s="61">
        <v>11</v>
      </c>
      <c r="CL30" s="61">
        <v>-77</v>
      </c>
      <c r="CM30" s="63">
        <v>63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DQ52"/>
  <sheetViews>
    <sheetView workbookViewId="0" topLeftCell="A1">
      <pane ySplit="1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11.421875" style="0" customWidth="1"/>
    <col min="93" max="121" width="4.00390625" style="0" customWidth="1"/>
    <col min="132" max="16384" width="4.00390625" style="0" customWidth="1"/>
  </cols>
  <sheetData>
    <row r="1" spans="1:121" s="38" customFormat="1" ht="12.75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  <c r="CO1" s="100">
        <v>5</v>
      </c>
      <c r="CP1" s="100">
        <f>CO1+5</f>
        <v>10</v>
      </c>
      <c r="CQ1" s="100">
        <f aca="true" t="shared" si="0" ref="CQ1:DF1">CP1+5</f>
        <v>15</v>
      </c>
      <c r="CR1" s="100">
        <f t="shared" si="0"/>
        <v>20</v>
      </c>
      <c r="CS1" s="100">
        <f t="shared" si="0"/>
        <v>25</v>
      </c>
      <c r="CT1" s="100">
        <f t="shared" si="0"/>
        <v>30</v>
      </c>
      <c r="CU1" s="100">
        <f t="shared" si="0"/>
        <v>35</v>
      </c>
      <c r="CV1" s="100">
        <f t="shared" si="0"/>
        <v>40</v>
      </c>
      <c r="CW1" s="100">
        <f t="shared" si="0"/>
        <v>45</v>
      </c>
      <c r="CX1" s="100">
        <f t="shared" si="0"/>
        <v>50</v>
      </c>
      <c r="CY1" s="100">
        <f t="shared" si="0"/>
        <v>55</v>
      </c>
      <c r="CZ1" s="100">
        <f t="shared" si="0"/>
        <v>60</v>
      </c>
      <c r="DA1" s="100">
        <f t="shared" si="0"/>
        <v>65</v>
      </c>
      <c r="DB1" s="100">
        <f t="shared" si="0"/>
        <v>70</v>
      </c>
      <c r="DC1" s="100">
        <f t="shared" si="0"/>
        <v>75</v>
      </c>
      <c r="DD1" s="100">
        <f t="shared" si="0"/>
        <v>80</v>
      </c>
      <c r="DE1" s="100">
        <f t="shared" si="0"/>
        <v>85</v>
      </c>
      <c r="DF1" s="100">
        <f t="shared" si="0"/>
        <v>90</v>
      </c>
      <c r="DH1" s="100">
        <v>15</v>
      </c>
      <c r="DI1" s="100">
        <v>30</v>
      </c>
      <c r="DJ1" s="100">
        <v>45</v>
      </c>
      <c r="DK1" s="100">
        <v>60</v>
      </c>
      <c r="DL1" s="100">
        <v>75</v>
      </c>
      <c r="DM1" s="100">
        <v>90</v>
      </c>
      <c r="DO1" s="100">
        <v>30</v>
      </c>
      <c r="DP1" s="100">
        <v>60</v>
      </c>
      <c r="DQ1" s="100">
        <v>90</v>
      </c>
    </row>
    <row r="2" spans="1:92" ht="12.75">
      <c r="A2" s="18">
        <v>27</v>
      </c>
      <c r="B2" s="22">
        <v>83.47610395360533</v>
      </c>
      <c r="C2" s="33">
        <v>81.71641918844634</v>
      </c>
      <c r="D2" s="33">
        <v>90.87489932978372</v>
      </c>
      <c r="E2" s="33">
        <v>77.56247000389074</v>
      </c>
      <c r="F2" s="33">
        <v>87.69394140648974</v>
      </c>
      <c r="G2" s="33">
        <v>83.86354016259129</v>
      </c>
      <c r="H2" s="33">
        <v>91.53927601589956</v>
      </c>
      <c r="I2" s="33">
        <v>91.31404096026719</v>
      </c>
      <c r="J2" s="33">
        <v>90.18917263002129</v>
      </c>
      <c r="K2" s="33">
        <v>85.65619680761124</v>
      </c>
      <c r="L2" s="33">
        <v>91.15380506090085</v>
      </c>
      <c r="M2" s="33">
        <v>71.93532749175651</v>
      </c>
      <c r="N2" s="33">
        <v>73.01214514353669</v>
      </c>
      <c r="O2" s="33">
        <v>93.54780253983283</v>
      </c>
      <c r="P2" s="34">
        <v>78.76069989327506</v>
      </c>
      <c r="Q2" s="32">
        <v>77.3774539308154</v>
      </c>
      <c r="R2" s="33">
        <v>79.29677976858005</v>
      </c>
      <c r="S2" s="33">
        <v>83.1701175500197</v>
      </c>
      <c r="T2" s="33">
        <v>83.8573719804486</v>
      </c>
      <c r="U2" s="33">
        <v>89.6011125788211</v>
      </c>
      <c r="V2" s="33">
        <v>86.10740759148791</v>
      </c>
      <c r="W2" s="33">
        <v>90.524510130444</v>
      </c>
      <c r="X2" s="33">
        <v>90.60344796273543</v>
      </c>
      <c r="Y2" s="33">
        <v>87.73572086991365</v>
      </c>
      <c r="Z2" s="33">
        <v>85.302114137167</v>
      </c>
      <c r="AA2" s="33">
        <v>81.12035764129783</v>
      </c>
      <c r="AB2" s="33">
        <v>93.78370839642835</v>
      </c>
      <c r="AC2" s="33">
        <v>88.84365569550609</v>
      </c>
      <c r="AD2" s="33">
        <v>81.48490961570934</v>
      </c>
      <c r="AE2" s="34">
        <v>93.02140502430488</v>
      </c>
      <c r="AF2" s="32">
        <v>88.71200864309245</v>
      </c>
      <c r="AG2" s="33">
        <v>88.13631545755945</v>
      </c>
      <c r="AH2" s="33">
        <v>71.24549570168207</v>
      </c>
      <c r="AI2" s="33">
        <v>84.75792717106928</v>
      </c>
      <c r="AJ2" s="33">
        <v>79.57358073355667</v>
      </c>
      <c r="AK2" s="33">
        <v>81.71106853727386</v>
      </c>
      <c r="AL2" s="33">
        <v>90.05006869429263</v>
      </c>
      <c r="AM2" s="33">
        <v>94.08555933641746</v>
      </c>
      <c r="AN2" s="33">
        <v>91.74640616010063</v>
      </c>
      <c r="AO2" s="33">
        <v>80.98517607225095</v>
      </c>
      <c r="AP2" s="33">
        <v>95.46176598417583</v>
      </c>
      <c r="AQ2" s="33">
        <v>83.25132192106271</v>
      </c>
      <c r="AR2" s="33">
        <v>88.49178863803459</v>
      </c>
      <c r="AS2" s="33">
        <v>93.68279799778853</v>
      </c>
      <c r="AT2" s="34">
        <v>90.27995353826846</v>
      </c>
      <c r="AU2" s="32">
        <v>84.31102039832214</v>
      </c>
      <c r="AV2" s="33">
        <v>88.49125700592401</v>
      </c>
      <c r="AW2" s="33">
        <v>87.11168789039064</v>
      </c>
      <c r="AX2" s="33">
        <v>86.40903894430092</v>
      </c>
      <c r="AY2" s="33">
        <v>84.75065880422741</v>
      </c>
      <c r="AZ2" s="33">
        <v>89.01440187573107</v>
      </c>
      <c r="BA2" s="33">
        <v>89.60815910966822</v>
      </c>
      <c r="BB2" s="33">
        <v>84.97489457310533</v>
      </c>
      <c r="BC2" s="33">
        <v>89.25700784547348</v>
      </c>
      <c r="BD2" s="33">
        <v>74.4520649791304</v>
      </c>
      <c r="BE2" s="33">
        <v>86.65020629637334</v>
      </c>
      <c r="BF2" s="33">
        <v>90.03737361496967</v>
      </c>
      <c r="BG2" s="33">
        <v>85.70655468859327</v>
      </c>
      <c r="BH2" s="33">
        <v>92.49399265108846</v>
      </c>
      <c r="BI2" s="34">
        <v>86.06748542452401</v>
      </c>
      <c r="BJ2" s="32">
        <v>94.96057937652272</v>
      </c>
      <c r="BK2" s="33">
        <v>79.41839650634924</v>
      </c>
      <c r="BL2" s="33">
        <v>95.26638889202016</v>
      </c>
      <c r="BM2" s="33">
        <v>91.15160588707697</v>
      </c>
      <c r="BN2" s="33">
        <v>81.94910587540588</v>
      </c>
      <c r="BO2" s="33">
        <v>92.07490722342179</v>
      </c>
      <c r="BP2" s="33">
        <v>90.72376061342761</v>
      </c>
      <c r="BQ2" s="33">
        <v>93.27232694031204</v>
      </c>
      <c r="BR2" s="33">
        <v>90.15665020075973</v>
      </c>
      <c r="BS2" s="33">
        <v>95.18581326504668</v>
      </c>
      <c r="BT2" s="33">
        <v>84.46926886864155</v>
      </c>
      <c r="BU2" s="33">
        <v>92.79791987692644</v>
      </c>
      <c r="BV2" s="33">
        <v>87.26911050341769</v>
      </c>
      <c r="BW2" s="33">
        <v>83.62372578805153</v>
      </c>
      <c r="BX2" s="34">
        <v>87.3981334691506</v>
      </c>
      <c r="BY2" s="32">
        <v>79.24146867953581</v>
      </c>
      <c r="BZ2" s="33">
        <v>87.27453260439728</v>
      </c>
      <c r="CA2" s="33">
        <v>84.32037259451842</v>
      </c>
      <c r="CB2" s="33">
        <v>97.70004887052941</v>
      </c>
      <c r="CC2" s="33">
        <v>93.63307129472403</v>
      </c>
      <c r="CD2" s="33">
        <v>78.14189073440039</v>
      </c>
      <c r="CE2" s="33">
        <v>73.731317725735</v>
      </c>
      <c r="CF2" s="33">
        <v>82.63008521940897</v>
      </c>
      <c r="CG2" s="33">
        <v>80.7065721382872</v>
      </c>
      <c r="CH2" s="33">
        <v>78.39824908404763</v>
      </c>
      <c r="CI2" s="33">
        <v>99.23010518550248</v>
      </c>
      <c r="CJ2" s="33">
        <v>77.47090001649892</v>
      </c>
      <c r="CK2" s="33">
        <v>85.16441807576504</v>
      </c>
      <c r="CL2" s="33">
        <v>81.33066696032253</v>
      </c>
      <c r="CM2" s="34">
        <v>92.22266935283783</v>
      </c>
      <c r="CN2" s="18">
        <v>27</v>
      </c>
    </row>
    <row r="3" spans="1:92" ht="12.75">
      <c r="A3" s="18">
        <v>26</v>
      </c>
      <c r="B3" s="22">
        <v>84.54377900918823</v>
      </c>
      <c r="C3" s="33">
        <v>82.07431525091371</v>
      </c>
      <c r="D3" s="33">
        <v>91.59497253007483</v>
      </c>
      <c r="E3" s="33">
        <v>83.11057693608845</v>
      </c>
      <c r="F3" s="33">
        <v>90.23241011380398</v>
      </c>
      <c r="G3" s="33">
        <v>84.03644941068214</v>
      </c>
      <c r="H3" s="33">
        <v>90.61615684921313</v>
      </c>
      <c r="I3" s="33">
        <v>88.02264005294697</v>
      </c>
      <c r="J3" s="33">
        <v>85.3892251586625</v>
      </c>
      <c r="K3" s="33">
        <v>85.84736599953992</v>
      </c>
      <c r="L3" s="33">
        <v>90.91020720541182</v>
      </c>
      <c r="M3" s="33">
        <v>78.33467767431962</v>
      </c>
      <c r="N3" s="33">
        <v>75.89874017239745</v>
      </c>
      <c r="O3" s="33">
        <v>97.24023569023568</v>
      </c>
      <c r="P3" s="34">
        <v>80.10146449884301</v>
      </c>
      <c r="Q3" s="32">
        <v>76.32613840881103</v>
      </c>
      <c r="R3" s="33">
        <v>80.2428739963267</v>
      </c>
      <c r="S3" s="33">
        <v>86.1209634095184</v>
      </c>
      <c r="T3" s="33">
        <v>86.85674400194861</v>
      </c>
      <c r="U3" s="33">
        <v>88.69465046888321</v>
      </c>
      <c r="V3" s="33">
        <v>86.02950209069135</v>
      </c>
      <c r="W3" s="33">
        <v>88.2783278836348</v>
      </c>
      <c r="X3" s="33">
        <v>92.97375302778116</v>
      </c>
      <c r="Y3" s="33">
        <v>91.65879714204523</v>
      </c>
      <c r="Z3" s="33">
        <v>88.33498186714299</v>
      </c>
      <c r="AA3" s="33">
        <v>82.78095407245024</v>
      </c>
      <c r="AB3" s="33">
        <v>92.55253423284114</v>
      </c>
      <c r="AC3" s="33">
        <v>88.30868790203829</v>
      </c>
      <c r="AD3" s="33">
        <v>81.8263135249708</v>
      </c>
      <c r="AE3" s="34">
        <v>91.29474353201974</v>
      </c>
      <c r="AF3" s="32">
        <v>92.27512923043614</v>
      </c>
      <c r="AG3" s="33">
        <v>89.37820338939265</v>
      </c>
      <c r="AH3" s="33">
        <v>73.6011201098797</v>
      </c>
      <c r="AI3" s="33">
        <v>84.2752604906697</v>
      </c>
      <c r="AJ3" s="33">
        <v>81.15756702329593</v>
      </c>
      <c r="AK3" s="33">
        <v>79.31699515555015</v>
      </c>
      <c r="AL3" s="33">
        <v>87.08605833637803</v>
      </c>
      <c r="AM3" s="33">
        <v>94.74348302781807</v>
      </c>
      <c r="AN3" s="33">
        <v>88.79828515947443</v>
      </c>
      <c r="AO3" s="33">
        <v>82.73700154633659</v>
      </c>
      <c r="AP3" s="33">
        <v>93.9922830792396</v>
      </c>
      <c r="AQ3" s="33">
        <v>83.70595610224767</v>
      </c>
      <c r="AR3" s="33">
        <v>89.46454823475283</v>
      </c>
      <c r="AS3" s="33">
        <v>91.72819560850253</v>
      </c>
      <c r="AT3" s="34">
        <v>90.28598255727412</v>
      </c>
      <c r="AU3" s="32">
        <v>84.97110448043952</v>
      </c>
      <c r="AV3" s="33">
        <v>85.84300940841862</v>
      </c>
      <c r="AW3" s="33">
        <v>88.93922143736722</v>
      </c>
      <c r="AX3" s="33">
        <v>83.19470493511415</v>
      </c>
      <c r="AY3" s="33">
        <v>85.33056029174955</v>
      </c>
      <c r="AZ3" s="33">
        <v>88.90932049148162</v>
      </c>
      <c r="BA3" s="33">
        <v>88.6488765071246</v>
      </c>
      <c r="BB3" s="33">
        <v>89.08394294916033</v>
      </c>
      <c r="BC3" s="33">
        <v>90.99300467222463</v>
      </c>
      <c r="BD3" s="33">
        <v>76.4521045616314</v>
      </c>
      <c r="BE3" s="33">
        <v>89.43736654081923</v>
      </c>
      <c r="BF3" s="33">
        <v>93.39288897377132</v>
      </c>
      <c r="BG3" s="33">
        <v>87.14927908361412</v>
      </c>
      <c r="BH3" s="33">
        <v>91.00530727442492</v>
      </c>
      <c r="BI3" s="34">
        <v>86.96494979634367</v>
      </c>
      <c r="BJ3" s="32">
        <v>93.77747300061878</v>
      </c>
      <c r="BK3" s="33">
        <v>77.94244949187404</v>
      </c>
      <c r="BL3" s="33">
        <v>94.48024502730387</v>
      </c>
      <c r="BM3" s="33">
        <v>91.33976102518302</v>
      </c>
      <c r="BN3" s="33">
        <v>82.61100457750074</v>
      </c>
      <c r="BO3" s="33">
        <v>94.23707258924651</v>
      </c>
      <c r="BP3" s="33">
        <v>89.37572835897645</v>
      </c>
      <c r="BQ3" s="33">
        <v>92.32767428886355</v>
      </c>
      <c r="BR3" s="33">
        <v>91.40245571658616</v>
      </c>
      <c r="BS3" s="33">
        <v>94.36700801093386</v>
      </c>
      <c r="BT3" s="33">
        <v>85.11806113749847</v>
      </c>
      <c r="BU3" s="33">
        <v>91.37119957337349</v>
      </c>
      <c r="BV3" s="33">
        <v>88.42796925533499</v>
      </c>
      <c r="BW3" s="33">
        <v>82.9718406510606</v>
      </c>
      <c r="BX3" s="34">
        <v>91.98176906687137</v>
      </c>
      <c r="BY3" s="32">
        <v>81.29575738507963</v>
      </c>
      <c r="BZ3" s="33">
        <v>87.89279760213265</v>
      </c>
      <c r="CA3" s="33">
        <v>86.14705547128821</v>
      </c>
      <c r="CB3" s="33">
        <v>96.50835636845868</v>
      </c>
      <c r="CC3" s="33">
        <v>92.5115377376247</v>
      </c>
      <c r="CD3" s="33">
        <v>78.38797040555353</v>
      </c>
      <c r="CE3" s="33">
        <v>77.08755903327514</v>
      </c>
      <c r="CF3" s="33">
        <v>82.0517473480389</v>
      </c>
      <c r="CG3" s="33">
        <v>82.11387603350519</v>
      </c>
      <c r="CH3" s="33">
        <v>81.95997983734557</v>
      </c>
      <c r="CI3" s="33">
        <v>97.52311671704254</v>
      </c>
      <c r="CJ3" s="33">
        <v>82.5887660861446</v>
      </c>
      <c r="CK3" s="33">
        <v>85.66925262858766</v>
      </c>
      <c r="CL3" s="33">
        <v>85.12123472577437</v>
      </c>
      <c r="CM3" s="34">
        <v>90.67066945794568</v>
      </c>
      <c r="CN3" s="18">
        <v>26</v>
      </c>
    </row>
    <row r="4" spans="1:92" ht="13.5" thickBot="1">
      <c r="A4" s="25">
        <v>25</v>
      </c>
      <c r="B4" s="22">
        <v>83.09638841368991</v>
      </c>
      <c r="C4" s="33">
        <v>81.32698564820515</v>
      </c>
      <c r="D4" s="33">
        <v>90.99148045733538</v>
      </c>
      <c r="E4" s="33">
        <v>81.50044654814336</v>
      </c>
      <c r="F4" s="33">
        <v>89.07437694924525</v>
      </c>
      <c r="G4" s="33">
        <v>83.7563195855733</v>
      </c>
      <c r="H4" s="33">
        <v>90.12633018157803</v>
      </c>
      <c r="I4" s="33">
        <v>88.25173412178927</v>
      </c>
      <c r="J4" s="33">
        <v>86.35435044027584</v>
      </c>
      <c r="K4" s="33">
        <v>85.66940742366543</v>
      </c>
      <c r="L4" s="33">
        <v>92.6942899417041</v>
      </c>
      <c r="M4" s="33">
        <v>76.00950968883883</v>
      </c>
      <c r="N4" s="33">
        <v>73.54222652362144</v>
      </c>
      <c r="O4" s="33">
        <v>96.01415190067675</v>
      </c>
      <c r="P4" s="34">
        <v>78.8844750707755</v>
      </c>
      <c r="Q4" s="32">
        <v>76.34042816586529</v>
      </c>
      <c r="R4" s="33">
        <v>78.15979780041286</v>
      </c>
      <c r="S4" s="33">
        <v>86.41681556267545</v>
      </c>
      <c r="T4" s="33">
        <v>85.2649301242835</v>
      </c>
      <c r="U4" s="33">
        <v>91.02937494402651</v>
      </c>
      <c r="V4" s="33">
        <v>86.88386824439897</v>
      </c>
      <c r="W4" s="33">
        <v>89.1604981183165</v>
      </c>
      <c r="X4" s="33">
        <v>91.11046315630333</v>
      </c>
      <c r="Y4" s="33">
        <v>90.40104250816232</v>
      </c>
      <c r="Z4" s="33">
        <v>87.80213462825965</v>
      </c>
      <c r="AA4" s="33">
        <v>81.72111432430313</v>
      </c>
      <c r="AB4" s="33">
        <v>92.89716123634506</v>
      </c>
      <c r="AC4" s="33">
        <v>89.16134815769308</v>
      </c>
      <c r="AD4" s="33">
        <v>80.8259991871361</v>
      </c>
      <c r="AE4" s="34">
        <v>93.4457864168314</v>
      </c>
      <c r="AF4" s="32">
        <v>91.74815397313668</v>
      </c>
      <c r="AG4" s="33">
        <v>87.2073575662412</v>
      </c>
      <c r="AH4" s="33">
        <v>71.3078599949321</v>
      </c>
      <c r="AI4" s="33">
        <v>84.13616092188347</v>
      </c>
      <c r="AJ4" s="33">
        <v>80.7286304052472</v>
      </c>
      <c r="AK4" s="33">
        <v>79.1334217512814</v>
      </c>
      <c r="AL4" s="33">
        <v>90.05589976814093</v>
      </c>
      <c r="AM4" s="33">
        <v>94.27163656552538</v>
      </c>
      <c r="AN4" s="33">
        <v>91.16859537140681</v>
      </c>
      <c r="AO4" s="33">
        <v>79.85814834160229</v>
      </c>
      <c r="AP4" s="33">
        <v>91.6124493684842</v>
      </c>
      <c r="AQ4" s="33">
        <v>83.34649588045461</v>
      </c>
      <c r="AR4" s="33">
        <v>89.33876343863372</v>
      </c>
      <c r="AS4" s="33">
        <v>92.19922272821582</v>
      </c>
      <c r="AT4" s="34">
        <v>90.53622153217611</v>
      </c>
      <c r="AU4" s="32">
        <v>87.63086033277037</v>
      </c>
      <c r="AV4" s="33">
        <v>88.22638984507152</v>
      </c>
      <c r="AW4" s="33">
        <v>90.49290510649142</v>
      </c>
      <c r="AX4" s="33">
        <v>85.76089540771008</v>
      </c>
      <c r="AY4" s="33">
        <v>85.24582655095998</v>
      </c>
      <c r="AZ4" s="33">
        <v>91.06833900476917</v>
      </c>
      <c r="BA4" s="33">
        <v>87.62530197749423</v>
      </c>
      <c r="BB4" s="33">
        <v>88.24763839985039</v>
      </c>
      <c r="BC4" s="33">
        <v>93.28249264656401</v>
      </c>
      <c r="BD4" s="33">
        <v>73.95560624425464</v>
      </c>
      <c r="BE4" s="33">
        <v>88.71460247026273</v>
      </c>
      <c r="BF4" s="33">
        <v>88.97251469657394</v>
      </c>
      <c r="BG4" s="33">
        <v>87.49769788118687</v>
      </c>
      <c r="BH4" s="33">
        <v>88.87976968384018</v>
      </c>
      <c r="BI4" s="34">
        <v>83.85222714964803</v>
      </c>
      <c r="BJ4" s="32">
        <v>92.54823755074706</v>
      </c>
      <c r="BK4" s="33">
        <v>78.38264050295626</v>
      </c>
      <c r="BL4" s="33">
        <v>94.65800896374185</v>
      </c>
      <c r="BM4" s="33">
        <v>91.83629282821498</v>
      </c>
      <c r="BN4" s="33">
        <v>83.58257691446987</v>
      </c>
      <c r="BO4" s="33">
        <v>90.95245130741694</v>
      </c>
      <c r="BP4" s="33">
        <v>91.76618359329845</v>
      </c>
      <c r="BQ4" s="33">
        <v>92.04609622564746</v>
      </c>
      <c r="BR4" s="33">
        <v>87.85543459863553</v>
      </c>
      <c r="BS4" s="33">
        <v>94.96383157381946</v>
      </c>
      <c r="BT4" s="33">
        <v>87.04207332223078</v>
      </c>
      <c r="BU4" s="33">
        <v>93.41773550722125</v>
      </c>
      <c r="BV4" s="33">
        <v>88.80063195492501</v>
      </c>
      <c r="BW4" s="33">
        <v>82.29878406460394</v>
      </c>
      <c r="BX4" s="34">
        <v>86.79329195852767</v>
      </c>
      <c r="BY4" s="32">
        <v>81.22595915764927</v>
      </c>
      <c r="BZ4" s="33">
        <v>87.39702195864393</v>
      </c>
      <c r="CA4" s="33">
        <v>85.76354060044049</v>
      </c>
      <c r="CB4" s="33">
        <v>97.95446570972886</v>
      </c>
      <c r="CC4" s="33">
        <v>92.64250146648763</v>
      </c>
      <c r="CD4" s="33">
        <v>76.76142519666269</v>
      </c>
      <c r="CE4" s="33">
        <v>75.71481689433983</v>
      </c>
      <c r="CF4" s="33">
        <v>83.67798621164299</v>
      </c>
      <c r="CG4" s="33">
        <v>79.63660393214656</v>
      </c>
      <c r="CH4" s="33">
        <v>83.14056252470877</v>
      </c>
      <c r="CI4" s="33">
        <v>98.22102171875312</v>
      </c>
      <c r="CJ4" s="33">
        <v>79.24207780111391</v>
      </c>
      <c r="CK4" s="33">
        <v>84.37065407365534</v>
      </c>
      <c r="CL4" s="33">
        <v>85.44607915876408</v>
      </c>
      <c r="CM4" s="34">
        <v>91.0154998412498</v>
      </c>
      <c r="CN4" s="25">
        <v>25</v>
      </c>
    </row>
    <row r="5" spans="1:92" ht="12.75">
      <c r="A5" s="29">
        <v>24</v>
      </c>
      <c r="B5" s="19">
        <v>81.35554105840588</v>
      </c>
      <c r="C5" s="69">
        <v>82.49284459507433</v>
      </c>
      <c r="D5" s="69">
        <v>91.36809587613682</v>
      </c>
      <c r="E5" s="69">
        <v>81.80706968251584</v>
      </c>
      <c r="F5" s="69">
        <v>90.93005362152577</v>
      </c>
      <c r="G5" s="69">
        <v>85.64127559788831</v>
      </c>
      <c r="H5" s="69">
        <v>91.09817943256982</v>
      </c>
      <c r="I5" s="69">
        <v>88.67389495826562</v>
      </c>
      <c r="J5" s="69">
        <v>89.77092901470539</v>
      </c>
      <c r="K5" s="69">
        <v>86.34230597795113</v>
      </c>
      <c r="L5" s="69">
        <v>93.50842553378087</v>
      </c>
      <c r="M5" s="69">
        <v>78.47780058690492</v>
      </c>
      <c r="N5" s="69">
        <v>76.14326165643403</v>
      </c>
      <c r="O5" s="69">
        <v>92.37131592688101</v>
      </c>
      <c r="P5" s="70">
        <v>78.37964768966934</v>
      </c>
      <c r="Q5" s="71">
        <v>78.57573252663067</v>
      </c>
      <c r="R5" s="69">
        <v>80.15284350674435</v>
      </c>
      <c r="S5" s="69">
        <v>88.46405763836347</v>
      </c>
      <c r="T5" s="69">
        <v>84.86506544199521</v>
      </c>
      <c r="U5" s="69">
        <v>90.97211196787472</v>
      </c>
      <c r="V5" s="69">
        <v>84.25032029478896</v>
      </c>
      <c r="W5" s="69">
        <v>90.12080406673661</v>
      </c>
      <c r="X5" s="69">
        <v>92.24399264997213</v>
      </c>
      <c r="Y5" s="69">
        <v>90.6741805764276</v>
      </c>
      <c r="Z5" s="69">
        <v>83.63233459809483</v>
      </c>
      <c r="AA5" s="69">
        <v>83.26506147572437</v>
      </c>
      <c r="AB5" s="69">
        <v>94.78480564437913</v>
      </c>
      <c r="AC5" s="69">
        <v>90.2488884501432</v>
      </c>
      <c r="AD5" s="69">
        <v>82.92209902837662</v>
      </c>
      <c r="AE5" s="70">
        <v>93.23684962828429</v>
      </c>
      <c r="AF5" s="71">
        <v>90.7743094906672</v>
      </c>
      <c r="AG5" s="69">
        <v>90.13665546643357</v>
      </c>
      <c r="AH5" s="69">
        <v>76.5215508952733</v>
      </c>
      <c r="AI5" s="69">
        <v>84.87504755411376</v>
      </c>
      <c r="AJ5" s="69">
        <v>81.87592512530408</v>
      </c>
      <c r="AK5" s="69">
        <v>79.71627757856784</v>
      </c>
      <c r="AL5" s="69">
        <v>91.36781585741602</v>
      </c>
      <c r="AM5" s="69">
        <v>95.645106425484</v>
      </c>
      <c r="AN5" s="69">
        <v>91.14057235719454</v>
      </c>
      <c r="AO5" s="69">
        <v>83.44728727458963</v>
      </c>
      <c r="AP5" s="69">
        <v>90.68218547920496</v>
      </c>
      <c r="AQ5" s="69">
        <v>83.77262617953886</v>
      </c>
      <c r="AR5" s="69">
        <v>90.06669896598706</v>
      </c>
      <c r="AS5" s="69">
        <v>92.08897514238606</v>
      </c>
      <c r="AT5" s="70">
        <v>90.44472898569636</v>
      </c>
      <c r="AU5" s="71">
        <v>89.41994598737293</v>
      </c>
      <c r="AV5" s="69">
        <v>89.2765653305344</v>
      </c>
      <c r="AW5" s="69">
        <v>84.96706929288808</v>
      </c>
      <c r="AX5" s="69">
        <v>85.13495929071192</v>
      </c>
      <c r="AY5" s="69">
        <v>82.09363950574225</v>
      </c>
      <c r="AZ5" s="69">
        <v>89.81372168478639</v>
      </c>
      <c r="BA5" s="69">
        <v>86.26108670074025</v>
      </c>
      <c r="BB5" s="69">
        <v>89.88954214167671</v>
      </c>
      <c r="BC5" s="69">
        <v>93.46888641101336</v>
      </c>
      <c r="BD5" s="69">
        <v>76.35200707486936</v>
      </c>
      <c r="BE5" s="69">
        <v>89.86689236589626</v>
      </c>
      <c r="BF5" s="69">
        <v>90.8708136324486</v>
      </c>
      <c r="BG5" s="69">
        <v>90.33151556562373</v>
      </c>
      <c r="BH5" s="69">
        <v>88.83870977308044</v>
      </c>
      <c r="BI5" s="70">
        <v>84.34579944596967</v>
      </c>
      <c r="BJ5" s="71">
        <v>92.65325790529964</v>
      </c>
      <c r="BK5" s="69">
        <v>78.4255403945774</v>
      </c>
      <c r="BL5" s="69">
        <v>94.81133599621144</v>
      </c>
      <c r="BM5" s="69">
        <v>90.2172947336347</v>
      </c>
      <c r="BN5" s="69">
        <v>87.89430566671552</v>
      </c>
      <c r="BO5" s="69">
        <v>95.06199778139334</v>
      </c>
      <c r="BP5" s="69">
        <v>91.17570781234278</v>
      </c>
      <c r="BQ5" s="69">
        <v>95.74447775866354</v>
      </c>
      <c r="BR5" s="69">
        <v>90.04380876665701</v>
      </c>
      <c r="BS5" s="69">
        <v>95.416408472873</v>
      </c>
      <c r="BT5" s="69">
        <v>88.09731915886373</v>
      </c>
      <c r="BU5" s="69">
        <v>94.09354252489462</v>
      </c>
      <c r="BV5" s="69">
        <v>88.80903057795884</v>
      </c>
      <c r="BW5" s="69">
        <v>83.84477023245712</v>
      </c>
      <c r="BX5" s="70">
        <v>88.11888498659411</v>
      </c>
      <c r="BY5" s="71">
        <v>81.14293785953848</v>
      </c>
      <c r="BZ5" s="69">
        <v>91.68507447711104</v>
      </c>
      <c r="CA5" s="69">
        <v>89.00151413187209</v>
      </c>
      <c r="CB5" s="69">
        <v>98.31402055864298</v>
      </c>
      <c r="CC5" s="69">
        <v>94.95551274316156</v>
      </c>
      <c r="CD5" s="69">
        <v>79.1099310786152</v>
      </c>
      <c r="CE5" s="69">
        <v>76.33049993750974</v>
      </c>
      <c r="CF5" s="69">
        <v>83.43424695645199</v>
      </c>
      <c r="CG5" s="69">
        <v>80.73881332406184</v>
      </c>
      <c r="CH5" s="69">
        <v>82.51502379615147</v>
      </c>
      <c r="CI5" s="69">
        <v>99.81733816921212</v>
      </c>
      <c r="CJ5" s="69">
        <v>81.97539719132521</v>
      </c>
      <c r="CK5" s="69">
        <v>86.06828606680492</v>
      </c>
      <c r="CL5" s="69">
        <v>85.55170930370973</v>
      </c>
      <c r="CM5" s="70">
        <v>92.71720568041695</v>
      </c>
      <c r="CN5" s="29">
        <v>24</v>
      </c>
    </row>
    <row r="6" spans="1:92" ht="12.75">
      <c r="A6" s="18">
        <v>23</v>
      </c>
      <c r="B6" s="22">
        <v>78.71484832980335</v>
      </c>
      <c r="C6" s="23">
        <v>81.54525614177038</v>
      </c>
      <c r="D6" s="23">
        <v>89.94662668665667</v>
      </c>
      <c r="E6" s="23">
        <v>82.14294420250192</v>
      </c>
      <c r="F6" s="23">
        <v>88.60860442794475</v>
      </c>
      <c r="G6" s="23">
        <v>83.03143051490129</v>
      </c>
      <c r="H6" s="23">
        <v>90.27629439248629</v>
      </c>
      <c r="I6" s="23">
        <v>85.18643753520067</v>
      </c>
      <c r="J6" s="23">
        <v>92.56372825492016</v>
      </c>
      <c r="K6" s="23">
        <v>79.87668407859562</v>
      </c>
      <c r="L6" s="23">
        <v>93.25175229845395</v>
      </c>
      <c r="M6" s="23">
        <v>75.12002252841833</v>
      </c>
      <c r="N6" s="23">
        <v>78.27001677732562</v>
      </c>
      <c r="O6" s="23">
        <v>92.0418493134385</v>
      </c>
      <c r="P6" s="24">
        <v>73.23463605498839</v>
      </c>
      <c r="Q6" s="22">
        <v>77.43083815235238</v>
      </c>
      <c r="R6" s="23">
        <v>84.79531543751935</v>
      </c>
      <c r="S6" s="23">
        <v>88.25383855691203</v>
      </c>
      <c r="T6" s="23">
        <v>86.54669569976917</v>
      </c>
      <c r="U6" s="23">
        <v>89.63332044295312</v>
      </c>
      <c r="V6" s="23">
        <v>81.22600326820717</v>
      </c>
      <c r="W6" s="23">
        <v>89.12543351340204</v>
      </c>
      <c r="X6" s="23">
        <v>88.82505790755415</v>
      </c>
      <c r="Y6" s="23">
        <v>90.2568158381127</v>
      </c>
      <c r="Z6" s="23">
        <v>81.48375792262598</v>
      </c>
      <c r="AA6" s="23">
        <v>85.14782688021069</v>
      </c>
      <c r="AB6" s="23">
        <v>92.78623049586318</v>
      </c>
      <c r="AC6" s="23">
        <v>89.38470824111755</v>
      </c>
      <c r="AD6" s="23">
        <v>81.80565629883472</v>
      </c>
      <c r="AE6" s="24">
        <v>86.7034165456954</v>
      </c>
      <c r="AF6" s="22">
        <v>90.24082026447094</v>
      </c>
      <c r="AG6" s="23">
        <v>88.92954554468797</v>
      </c>
      <c r="AH6" s="23">
        <v>76.9871492825016</v>
      </c>
      <c r="AI6" s="23">
        <v>82.17396559656679</v>
      </c>
      <c r="AJ6" s="23">
        <v>79.21504961804813</v>
      </c>
      <c r="AK6" s="23">
        <v>76.90928305688426</v>
      </c>
      <c r="AL6" s="23">
        <v>88.32200229250455</v>
      </c>
      <c r="AM6" s="23">
        <v>95.57516717831561</v>
      </c>
      <c r="AN6" s="23">
        <v>87.8513749077842</v>
      </c>
      <c r="AO6" s="23">
        <v>81.3746747657917</v>
      </c>
      <c r="AP6" s="23">
        <v>91.93826241641086</v>
      </c>
      <c r="AQ6" s="23">
        <v>81.40347088360582</v>
      </c>
      <c r="AR6" s="23">
        <v>90.90380543855056</v>
      </c>
      <c r="AS6" s="23">
        <v>90.7872373337141</v>
      </c>
      <c r="AT6" s="24">
        <v>92.51328581740876</v>
      </c>
      <c r="AU6" s="22">
        <v>87.3389547289847</v>
      </c>
      <c r="AV6" s="23">
        <v>83.61746289553636</v>
      </c>
      <c r="AW6" s="23">
        <v>82.64057296748452</v>
      </c>
      <c r="AX6" s="23">
        <v>82.66209891086203</v>
      </c>
      <c r="AY6" s="23">
        <v>81.34035799560537</v>
      </c>
      <c r="AZ6" s="23">
        <v>89.92055876823493</v>
      </c>
      <c r="BA6" s="23">
        <v>87.25891855659472</v>
      </c>
      <c r="BB6" s="23">
        <v>88.45541614113577</v>
      </c>
      <c r="BC6" s="23">
        <v>93.35426552596718</v>
      </c>
      <c r="BD6" s="23">
        <v>76.06797335459255</v>
      </c>
      <c r="BE6" s="23">
        <v>87.83340492452187</v>
      </c>
      <c r="BF6" s="23">
        <v>92.35725252453139</v>
      </c>
      <c r="BG6" s="23">
        <v>90.41552834693765</v>
      </c>
      <c r="BH6" s="23">
        <v>88.79984115085315</v>
      </c>
      <c r="BI6" s="24">
        <v>88.34932970022923</v>
      </c>
      <c r="BJ6" s="22">
        <v>90.73230606918762</v>
      </c>
      <c r="BK6" s="23">
        <v>74.31981727390273</v>
      </c>
      <c r="BL6" s="23">
        <v>94.13951793944298</v>
      </c>
      <c r="BM6" s="23">
        <v>91.51955411183297</v>
      </c>
      <c r="BN6" s="23">
        <v>86.91653875443231</v>
      </c>
      <c r="BO6" s="23">
        <v>93.80631688124191</v>
      </c>
      <c r="BP6" s="23">
        <v>89.23260373781363</v>
      </c>
      <c r="BQ6" s="23">
        <v>98.27269777809508</v>
      </c>
      <c r="BR6" s="23">
        <v>89.70415486701094</v>
      </c>
      <c r="BS6" s="23">
        <v>91.32550649278535</v>
      </c>
      <c r="BT6" s="23">
        <v>84.81508590942624</v>
      </c>
      <c r="BU6" s="23">
        <v>86.39437800940799</v>
      </c>
      <c r="BV6" s="23">
        <v>89.54636610266296</v>
      </c>
      <c r="BW6" s="23">
        <v>84.03399728707075</v>
      </c>
      <c r="BX6" s="24">
        <v>84.59669748459103</v>
      </c>
      <c r="BY6" s="22">
        <v>81.51807251136336</v>
      </c>
      <c r="BZ6" s="23">
        <v>92.3043385053505</v>
      </c>
      <c r="CA6" s="23">
        <v>84.90641504644502</v>
      </c>
      <c r="CB6" s="23">
        <v>99.08255515099593</v>
      </c>
      <c r="CC6" s="23">
        <v>92.25864825523745</v>
      </c>
      <c r="CD6" s="23">
        <v>77.71175067228292</v>
      </c>
      <c r="CE6" s="23">
        <v>78.4780798093017</v>
      </c>
      <c r="CF6" s="23">
        <v>79.68065054774199</v>
      </c>
      <c r="CG6" s="23">
        <v>77.77074319982867</v>
      </c>
      <c r="CH6" s="23">
        <v>80.28389019775827</v>
      </c>
      <c r="CI6" s="23">
        <v>99.85417747475469</v>
      </c>
      <c r="CJ6" s="23">
        <v>78.36352557848059</v>
      </c>
      <c r="CK6" s="23">
        <v>84.10345144887874</v>
      </c>
      <c r="CL6" s="23">
        <v>86.04735886025242</v>
      </c>
      <c r="CM6" s="24">
        <v>92.12809091486004</v>
      </c>
      <c r="CN6" s="18">
        <v>23</v>
      </c>
    </row>
    <row r="7" spans="1:92" ht="12.75">
      <c r="A7" s="18">
        <v>22</v>
      </c>
      <c r="B7" s="22">
        <v>78.65554356777267</v>
      </c>
      <c r="C7" s="23">
        <v>84.02030626179233</v>
      </c>
      <c r="D7" s="23">
        <v>92.95397923656438</v>
      </c>
      <c r="E7" s="23">
        <v>82.77790312829013</v>
      </c>
      <c r="F7" s="23">
        <v>93.50951327367736</v>
      </c>
      <c r="G7" s="23">
        <v>86.82880370117212</v>
      </c>
      <c r="H7" s="23">
        <v>92.74230630051065</v>
      </c>
      <c r="I7" s="23">
        <v>89.89099940880128</v>
      </c>
      <c r="J7" s="23">
        <v>91.93919606651806</v>
      </c>
      <c r="K7" s="23">
        <v>88.60368892373535</v>
      </c>
      <c r="L7" s="23">
        <v>92.99533578449987</v>
      </c>
      <c r="M7" s="23">
        <v>79.32419436142347</v>
      </c>
      <c r="N7" s="23">
        <v>80.13154205329127</v>
      </c>
      <c r="O7" s="23">
        <v>95.11841431415733</v>
      </c>
      <c r="P7" s="24">
        <v>78.08904059763192</v>
      </c>
      <c r="Q7" s="22">
        <v>73.08948176293377</v>
      </c>
      <c r="R7" s="23">
        <v>85.34851481794206</v>
      </c>
      <c r="S7" s="23">
        <v>84.80932195313001</v>
      </c>
      <c r="T7" s="23">
        <v>90.06581437997848</v>
      </c>
      <c r="U7" s="23">
        <v>95.39179641021747</v>
      </c>
      <c r="V7" s="23">
        <v>85.50867595310321</v>
      </c>
      <c r="W7" s="23">
        <v>90.09078992043388</v>
      </c>
      <c r="X7" s="23">
        <v>93.0200311384522</v>
      </c>
      <c r="Y7" s="23">
        <v>94.13123044539455</v>
      </c>
      <c r="Z7" s="23">
        <v>85.13625838958656</v>
      </c>
      <c r="AA7" s="23">
        <v>87.55158331806939</v>
      </c>
      <c r="AB7" s="23">
        <v>94.64273585032099</v>
      </c>
      <c r="AC7" s="23">
        <v>83.97753541608031</v>
      </c>
      <c r="AD7" s="23">
        <v>83.88295069223861</v>
      </c>
      <c r="AE7" s="24">
        <v>90.08920090630616</v>
      </c>
      <c r="AF7" s="22">
        <v>92.33290847439454</v>
      </c>
      <c r="AG7" s="23">
        <v>88.63239221791852</v>
      </c>
      <c r="AH7" s="23">
        <v>75.08544429999537</v>
      </c>
      <c r="AI7" s="23">
        <v>84.06779262475857</v>
      </c>
      <c r="AJ7" s="23">
        <v>83.48120788453606</v>
      </c>
      <c r="AK7" s="23">
        <v>79.19275107703899</v>
      </c>
      <c r="AL7" s="23">
        <v>89.48731740968583</v>
      </c>
      <c r="AM7" s="23">
        <v>93.15471994752178</v>
      </c>
      <c r="AN7" s="23">
        <v>91.38426115794536</v>
      </c>
      <c r="AO7" s="23">
        <v>85.13457045763548</v>
      </c>
      <c r="AP7" s="23">
        <v>92.20888797305206</v>
      </c>
      <c r="AQ7" s="23">
        <v>84.24849519818561</v>
      </c>
      <c r="AR7" s="23">
        <v>88.93770202392493</v>
      </c>
      <c r="AS7" s="23">
        <v>88.04152050506539</v>
      </c>
      <c r="AT7" s="24">
        <v>92.09653322253942</v>
      </c>
      <c r="AU7" s="22">
        <v>90.34665641376168</v>
      </c>
      <c r="AV7" s="23">
        <v>86.30760237641041</v>
      </c>
      <c r="AW7" s="23">
        <v>86.10120588905419</v>
      </c>
      <c r="AX7" s="23">
        <v>82.90672920417504</v>
      </c>
      <c r="AY7" s="23">
        <v>80.48280721113538</v>
      </c>
      <c r="AZ7" s="23">
        <v>87.23201862350467</v>
      </c>
      <c r="BA7" s="23">
        <v>88.64189409947923</v>
      </c>
      <c r="BB7" s="23">
        <v>90.55600934153566</v>
      </c>
      <c r="BC7" s="23">
        <v>89.18863238011845</v>
      </c>
      <c r="BD7" s="23">
        <v>73.77981153120471</v>
      </c>
      <c r="BE7" s="23">
        <v>91.34842327148829</v>
      </c>
      <c r="BF7" s="23">
        <v>95.05631543951976</v>
      </c>
      <c r="BG7" s="23">
        <v>89.65957127667654</v>
      </c>
      <c r="BH7" s="23">
        <v>88.22321188443479</v>
      </c>
      <c r="BI7" s="24">
        <v>87.15852175000781</v>
      </c>
      <c r="BJ7" s="22">
        <v>90.96104510384696</v>
      </c>
      <c r="BK7" s="23">
        <v>79.47838855903872</v>
      </c>
      <c r="BL7" s="23">
        <v>95.77929039771145</v>
      </c>
      <c r="BM7" s="23">
        <v>92.6132701405921</v>
      </c>
      <c r="BN7" s="23">
        <v>87.58276670583173</v>
      </c>
      <c r="BO7" s="23">
        <v>93.72501857734058</v>
      </c>
      <c r="BP7" s="23">
        <v>88.37768496553326</v>
      </c>
      <c r="BQ7" s="23">
        <v>97.65630110630111</v>
      </c>
      <c r="BR7" s="23">
        <v>91.1755164426217</v>
      </c>
      <c r="BS7" s="23">
        <v>95.67157264819802</v>
      </c>
      <c r="BT7" s="23">
        <v>85.45960187902912</v>
      </c>
      <c r="BU7" s="23">
        <v>96.19804476282805</v>
      </c>
      <c r="BV7" s="23">
        <v>84.9327973081843</v>
      </c>
      <c r="BW7" s="23">
        <v>82.34306707797421</v>
      </c>
      <c r="BX7" s="24">
        <v>87.48750456056959</v>
      </c>
      <c r="BY7" s="22">
        <v>80.73553141618157</v>
      </c>
      <c r="BZ7" s="23">
        <v>91.97831130857446</v>
      </c>
      <c r="CA7" s="23">
        <v>88.24395521632364</v>
      </c>
      <c r="CB7" s="23">
        <v>99.3641293891294</v>
      </c>
      <c r="CC7" s="23">
        <v>92.66544856645476</v>
      </c>
      <c r="CD7" s="23">
        <v>80.20151347620387</v>
      </c>
      <c r="CE7" s="23">
        <v>76.52532177145181</v>
      </c>
      <c r="CF7" s="23">
        <v>78.45968248011592</v>
      </c>
      <c r="CG7" s="23">
        <v>79.1954227517695</v>
      </c>
      <c r="CH7" s="23">
        <v>77.91009345258571</v>
      </c>
      <c r="CI7" s="23">
        <v>100.17712377348599</v>
      </c>
      <c r="CJ7" s="23">
        <v>80.85057805684741</v>
      </c>
      <c r="CK7" s="23">
        <v>84.64355504030428</v>
      </c>
      <c r="CL7" s="23">
        <v>79.65564483103182</v>
      </c>
      <c r="CM7" s="24">
        <v>91.1340753100815</v>
      </c>
      <c r="CN7" s="18">
        <v>22</v>
      </c>
    </row>
    <row r="8" spans="1:92" ht="13.5" thickBot="1">
      <c r="A8" s="30">
        <v>21</v>
      </c>
      <c r="B8" s="26">
        <v>81.1316197978091</v>
      </c>
      <c r="C8" s="27">
        <v>82.53269696114153</v>
      </c>
      <c r="D8" s="27">
        <v>87.04266979672973</v>
      </c>
      <c r="E8" s="27">
        <v>86.10343030024376</v>
      </c>
      <c r="F8" s="27">
        <v>91.2624156255697</v>
      </c>
      <c r="G8" s="27">
        <v>84.85241355930222</v>
      </c>
      <c r="H8" s="27">
        <v>92.26307942765558</v>
      </c>
      <c r="I8" s="27">
        <v>90.38256968037923</v>
      </c>
      <c r="J8" s="27">
        <v>91.21378823187305</v>
      </c>
      <c r="K8" s="27">
        <v>86.74552016217554</v>
      </c>
      <c r="L8" s="27">
        <v>90.8146003467012</v>
      </c>
      <c r="M8" s="27">
        <v>79.66201096187618</v>
      </c>
      <c r="N8" s="27">
        <v>79.41563852607335</v>
      </c>
      <c r="O8" s="27">
        <v>96.88117965625277</v>
      </c>
      <c r="P8" s="28">
        <v>78.59071093139116</v>
      </c>
      <c r="Q8" s="26">
        <v>76.24037435463063</v>
      </c>
      <c r="R8" s="27">
        <v>82.5341626311396</v>
      </c>
      <c r="S8" s="27">
        <v>84.12242113377435</v>
      </c>
      <c r="T8" s="27">
        <v>88.66170636762556</v>
      </c>
      <c r="U8" s="27">
        <v>93.8885829015317</v>
      </c>
      <c r="V8" s="27">
        <v>84.3857252322534</v>
      </c>
      <c r="W8" s="27">
        <v>90.90057459813758</v>
      </c>
      <c r="X8" s="27">
        <v>94.17998728810198</v>
      </c>
      <c r="Y8" s="27">
        <v>92.85242767363923</v>
      </c>
      <c r="Z8" s="27">
        <v>83.24096527894588</v>
      </c>
      <c r="AA8" s="27">
        <v>86.07684401355517</v>
      </c>
      <c r="AB8" s="27">
        <v>93.6834933803431</v>
      </c>
      <c r="AC8" s="27">
        <v>87.68667927204024</v>
      </c>
      <c r="AD8" s="27">
        <v>77.61591963060684</v>
      </c>
      <c r="AE8" s="28">
        <v>92.56544507612526</v>
      </c>
      <c r="AF8" s="26">
        <v>91.75512918696678</v>
      </c>
      <c r="AG8" s="27">
        <v>90.28073220595216</v>
      </c>
      <c r="AH8" s="27">
        <v>76.71792050464767</v>
      </c>
      <c r="AI8" s="27">
        <v>82.41853787803382</v>
      </c>
      <c r="AJ8" s="27">
        <v>83.34947625946229</v>
      </c>
      <c r="AK8" s="27">
        <v>78.16357703102108</v>
      </c>
      <c r="AL8" s="27">
        <v>88.88066597966682</v>
      </c>
      <c r="AM8" s="27">
        <v>96.44272631885197</v>
      </c>
      <c r="AN8" s="27">
        <v>88.24788175565517</v>
      </c>
      <c r="AO8" s="27">
        <v>85.5177794773187</v>
      </c>
      <c r="AP8" s="27">
        <v>90.15276738473605</v>
      </c>
      <c r="AQ8" s="27">
        <v>81.6747729128826</v>
      </c>
      <c r="AR8" s="27">
        <v>89.13549701788008</v>
      </c>
      <c r="AS8" s="27">
        <v>87.49316354034886</v>
      </c>
      <c r="AT8" s="28">
        <v>91.2536055569198</v>
      </c>
      <c r="AU8" s="26">
        <v>89.05123582214742</v>
      </c>
      <c r="AV8" s="27">
        <v>85.60780176739239</v>
      </c>
      <c r="AW8" s="27">
        <v>85.13646197749816</v>
      </c>
      <c r="AX8" s="27">
        <v>83.4483999860849</v>
      </c>
      <c r="AY8" s="27">
        <v>81.81587958662075</v>
      </c>
      <c r="AZ8" s="27">
        <v>87.38240547154797</v>
      </c>
      <c r="BA8" s="27">
        <v>87.14536524307506</v>
      </c>
      <c r="BB8" s="27">
        <v>90.69914006551444</v>
      </c>
      <c r="BC8" s="27">
        <v>90.4892088941892</v>
      </c>
      <c r="BD8" s="27">
        <v>74.53120634293154</v>
      </c>
      <c r="BE8" s="27">
        <v>90.85989227117238</v>
      </c>
      <c r="BF8" s="27">
        <v>93.69171638841496</v>
      </c>
      <c r="BG8" s="27">
        <v>89.71281277176783</v>
      </c>
      <c r="BH8" s="27">
        <v>89.36584792429821</v>
      </c>
      <c r="BI8" s="28">
        <v>88.92987544479027</v>
      </c>
      <c r="BJ8" s="26">
        <v>91.18857969229057</v>
      </c>
      <c r="BK8" s="27">
        <v>77.3481875477687</v>
      </c>
      <c r="BL8" s="27">
        <v>95.00215887252698</v>
      </c>
      <c r="BM8" s="27">
        <v>93.28991196511922</v>
      </c>
      <c r="BN8" s="27">
        <v>83.34690146603194</v>
      </c>
      <c r="BO8" s="27">
        <v>95.07007190603431</v>
      </c>
      <c r="BP8" s="27">
        <v>85.54252601941204</v>
      </c>
      <c r="BQ8" s="27">
        <v>96.2924180662384</v>
      </c>
      <c r="BR8" s="27">
        <v>90.34264777594494</v>
      </c>
      <c r="BS8" s="27">
        <v>94.9729720899293</v>
      </c>
      <c r="BT8" s="27">
        <v>86.81625212106465</v>
      </c>
      <c r="BU8" s="27">
        <v>93.67849353555569</v>
      </c>
      <c r="BV8" s="27">
        <v>84.7626880147449</v>
      </c>
      <c r="BW8" s="27">
        <v>81.561923231465</v>
      </c>
      <c r="BX8" s="28">
        <v>90.86651780656675</v>
      </c>
      <c r="BY8" s="26">
        <v>80.14897544746964</v>
      </c>
      <c r="BZ8" s="27">
        <v>91.94798524401125</v>
      </c>
      <c r="CA8" s="27">
        <v>87.82692816603395</v>
      </c>
      <c r="CB8" s="27">
        <v>98.6864481554127</v>
      </c>
      <c r="CC8" s="27">
        <v>88.50546833689157</v>
      </c>
      <c r="CD8" s="27">
        <v>77.10336674044667</v>
      </c>
      <c r="CE8" s="27">
        <v>79.19777987007774</v>
      </c>
      <c r="CF8" s="27">
        <v>78.00870297964438</v>
      </c>
      <c r="CG8" s="27">
        <v>78.85186400454252</v>
      </c>
      <c r="CH8" s="27">
        <v>79.50414858667281</v>
      </c>
      <c r="CI8" s="27">
        <v>98.5671380917237</v>
      </c>
      <c r="CJ8" s="27">
        <v>82.45551068727026</v>
      </c>
      <c r="CK8" s="27">
        <v>85.61618974899989</v>
      </c>
      <c r="CL8" s="27">
        <v>84.21619654661097</v>
      </c>
      <c r="CM8" s="28">
        <v>92.19625217951496</v>
      </c>
      <c r="CN8" s="30">
        <v>21</v>
      </c>
    </row>
    <row r="9" spans="1:92" ht="12.75">
      <c r="A9" s="29">
        <v>20</v>
      </c>
      <c r="B9" s="19">
        <v>81.54794509880324</v>
      </c>
      <c r="C9" s="20">
        <v>86.2125506486255</v>
      </c>
      <c r="D9" s="20">
        <v>89.02524146657944</v>
      </c>
      <c r="E9" s="20">
        <v>85.33715076882058</v>
      </c>
      <c r="F9" s="20">
        <v>91.61589046500879</v>
      </c>
      <c r="G9" s="20">
        <v>86.61295363463555</v>
      </c>
      <c r="H9" s="20">
        <v>92.46576063890643</v>
      </c>
      <c r="I9" s="20">
        <v>92.55483768386583</v>
      </c>
      <c r="J9" s="20">
        <v>92.07716651091937</v>
      </c>
      <c r="K9" s="20">
        <v>89.03051219170145</v>
      </c>
      <c r="L9" s="20">
        <v>95.96961449744126</v>
      </c>
      <c r="M9" s="20">
        <v>79.3356235922934</v>
      </c>
      <c r="N9" s="20">
        <v>81.95842301509283</v>
      </c>
      <c r="O9" s="20">
        <v>96.61570890011461</v>
      </c>
      <c r="P9" s="21">
        <v>77.48214583223668</v>
      </c>
      <c r="Q9" s="19">
        <v>75.83383579398522</v>
      </c>
      <c r="R9" s="20">
        <v>86.59304990401033</v>
      </c>
      <c r="S9" s="20">
        <v>84.95838561923162</v>
      </c>
      <c r="T9" s="20">
        <v>90.90217306324791</v>
      </c>
      <c r="U9" s="20">
        <v>91.61294940022563</v>
      </c>
      <c r="V9" s="20">
        <v>83.7995558450364</v>
      </c>
      <c r="W9" s="20">
        <v>92.39998846706007</v>
      </c>
      <c r="X9" s="20">
        <v>93.0952573880256</v>
      </c>
      <c r="Y9" s="20">
        <v>91.9567634808818</v>
      </c>
      <c r="Z9" s="20">
        <v>84.05676851652757</v>
      </c>
      <c r="AA9" s="20">
        <v>88.00476166034451</v>
      </c>
      <c r="AB9" s="20">
        <v>93.28824699216071</v>
      </c>
      <c r="AC9" s="20">
        <v>86.7440253544036</v>
      </c>
      <c r="AD9" s="20">
        <v>79.63777899274265</v>
      </c>
      <c r="AE9" s="21">
        <v>92.2293091887149</v>
      </c>
      <c r="AF9" s="19">
        <v>90.93707660999355</v>
      </c>
      <c r="AG9" s="20">
        <v>86.00784462480183</v>
      </c>
      <c r="AH9" s="20">
        <v>76.0266833398177</v>
      </c>
      <c r="AI9" s="20">
        <v>87.25490274097758</v>
      </c>
      <c r="AJ9" s="20">
        <v>81.82606998165284</v>
      </c>
      <c r="AK9" s="20">
        <v>76.79979593575635</v>
      </c>
      <c r="AL9" s="20">
        <v>85.63173791417498</v>
      </c>
      <c r="AM9" s="20">
        <v>96.22902947647867</v>
      </c>
      <c r="AN9" s="20">
        <v>89.95962009217158</v>
      </c>
      <c r="AO9" s="20">
        <v>86.03206806218316</v>
      </c>
      <c r="AP9" s="20">
        <v>91.67505929630711</v>
      </c>
      <c r="AQ9" s="20">
        <v>82.02050047488194</v>
      </c>
      <c r="AR9" s="20">
        <v>92.39079841677096</v>
      </c>
      <c r="AS9" s="20">
        <v>89.79083104892095</v>
      </c>
      <c r="AT9" s="21">
        <v>93.14165492006387</v>
      </c>
      <c r="AU9" s="19">
        <v>88.87423835493561</v>
      </c>
      <c r="AV9" s="20">
        <v>84.04597723124105</v>
      </c>
      <c r="AW9" s="20">
        <v>84.75028007319702</v>
      </c>
      <c r="AX9" s="20">
        <v>83.21873634459448</v>
      </c>
      <c r="AY9" s="20">
        <v>82.22886707326067</v>
      </c>
      <c r="AZ9" s="20">
        <v>87.56410570006612</v>
      </c>
      <c r="BA9" s="20">
        <v>89.64797947101083</v>
      </c>
      <c r="BB9" s="20">
        <v>89.6461327648735</v>
      </c>
      <c r="BC9" s="20">
        <v>93.8846211070703</v>
      </c>
      <c r="BD9" s="20">
        <v>77.47701973422798</v>
      </c>
      <c r="BE9" s="20">
        <v>89.66062037278218</v>
      </c>
      <c r="BF9" s="20">
        <v>94.13083201752606</v>
      </c>
      <c r="BG9" s="20">
        <v>88.75673034694773</v>
      </c>
      <c r="BH9" s="20">
        <v>92.9887848981906</v>
      </c>
      <c r="BI9" s="21">
        <v>89.10274712686545</v>
      </c>
      <c r="BJ9" s="19">
        <v>91.18143194730217</v>
      </c>
      <c r="BK9" s="20">
        <v>76.25328640875485</v>
      </c>
      <c r="BL9" s="20">
        <v>97.47140493092506</v>
      </c>
      <c r="BM9" s="20">
        <v>93.41892048962987</v>
      </c>
      <c r="BN9" s="20">
        <v>86.90253845753914</v>
      </c>
      <c r="BO9" s="20">
        <v>94.35212831382235</v>
      </c>
      <c r="BP9" s="20">
        <v>87.14895792725244</v>
      </c>
      <c r="BQ9" s="20">
        <v>97.53362809423518</v>
      </c>
      <c r="BR9" s="20">
        <v>89.14580676872372</v>
      </c>
      <c r="BS9" s="20">
        <v>94.21656166106966</v>
      </c>
      <c r="BT9" s="20">
        <v>84.70089648576996</v>
      </c>
      <c r="BU9" s="20">
        <v>93.76399446910958</v>
      </c>
      <c r="BV9" s="20">
        <v>85.34735293211199</v>
      </c>
      <c r="BW9" s="20">
        <v>85.64289773071238</v>
      </c>
      <c r="BX9" s="21">
        <v>91.19201970897691</v>
      </c>
      <c r="BY9" s="19">
        <v>80.00606621633005</v>
      </c>
      <c r="BZ9" s="20">
        <v>92.59403507120899</v>
      </c>
      <c r="CA9" s="20">
        <v>88.46732922232991</v>
      </c>
      <c r="CB9" s="20">
        <v>98.3145506740708</v>
      </c>
      <c r="CC9" s="20">
        <v>90.59102598069485</v>
      </c>
      <c r="CD9" s="20">
        <v>79.4607811282061</v>
      </c>
      <c r="CE9" s="20">
        <v>82.0439998799603</v>
      </c>
      <c r="CF9" s="20">
        <v>79.04339204951334</v>
      </c>
      <c r="CG9" s="20">
        <v>79.47833450880296</v>
      </c>
      <c r="CH9" s="20">
        <v>78.84237719126668</v>
      </c>
      <c r="CI9" s="20">
        <v>98.68415840552063</v>
      </c>
      <c r="CJ9" s="20">
        <v>80.66076780988614</v>
      </c>
      <c r="CK9" s="20">
        <v>84.94668459460154</v>
      </c>
      <c r="CL9" s="20">
        <v>82.48577457587756</v>
      </c>
      <c r="CM9" s="21">
        <v>93.47219098697428</v>
      </c>
      <c r="CN9" s="29">
        <v>20</v>
      </c>
    </row>
    <row r="10" spans="1:92" ht="12.75">
      <c r="A10" s="18">
        <v>19</v>
      </c>
      <c r="B10" s="22">
        <v>80.40944178181304</v>
      </c>
      <c r="C10" s="23">
        <v>83.17681176395593</v>
      </c>
      <c r="D10" s="23">
        <v>88.8925397408294</v>
      </c>
      <c r="E10" s="23">
        <v>85.67370339982487</v>
      </c>
      <c r="F10" s="23">
        <v>90.1795356099133</v>
      </c>
      <c r="G10" s="23">
        <v>81.45274626166471</v>
      </c>
      <c r="H10" s="23">
        <v>91.63932968580646</v>
      </c>
      <c r="I10" s="23">
        <v>91.73342198523763</v>
      </c>
      <c r="J10" s="23">
        <v>92.97070592076203</v>
      </c>
      <c r="K10" s="23">
        <v>84.4185180137204</v>
      </c>
      <c r="L10" s="23">
        <v>95.17908595263874</v>
      </c>
      <c r="M10" s="23">
        <v>77.31290217030508</v>
      </c>
      <c r="N10" s="23">
        <v>79.00836178682695</v>
      </c>
      <c r="O10" s="23">
        <v>95.91307831650465</v>
      </c>
      <c r="P10" s="24">
        <v>75.82040065493568</v>
      </c>
      <c r="Q10" s="22">
        <v>77.85474766894396</v>
      </c>
      <c r="R10" s="23">
        <v>84.0557157939813</v>
      </c>
      <c r="S10" s="23">
        <v>87.93177416083606</v>
      </c>
      <c r="T10" s="23">
        <v>90.89079142240489</v>
      </c>
      <c r="U10" s="23">
        <v>92.91676596766551</v>
      </c>
      <c r="V10" s="23">
        <v>83.79320601299206</v>
      </c>
      <c r="W10" s="23">
        <v>92.89901472583037</v>
      </c>
      <c r="X10" s="23">
        <v>91.64823686499197</v>
      </c>
      <c r="Y10" s="23">
        <v>90.51129951251569</v>
      </c>
      <c r="Z10" s="23">
        <v>83.9154107472264</v>
      </c>
      <c r="AA10" s="23">
        <v>87.24600718299823</v>
      </c>
      <c r="AB10" s="23">
        <v>94.15138089283099</v>
      </c>
      <c r="AC10" s="23">
        <v>91.28351355211782</v>
      </c>
      <c r="AD10" s="23">
        <v>78.30385207997722</v>
      </c>
      <c r="AE10" s="24">
        <v>92.76513058707266</v>
      </c>
      <c r="AF10" s="22">
        <v>87.41757124421648</v>
      </c>
      <c r="AG10" s="23">
        <v>90.8972684697718</v>
      </c>
      <c r="AH10" s="23">
        <v>73.00994405829424</v>
      </c>
      <c r="AI10" s="23">
        <v>84.70277369300784</v>
      </c>
      <c r="AJ10" s="23">
        <v>77.25256807404298</v>
      </c>
      <c r="AK10" s="23">
        <v>80.22607968355325</v>
      </c>
      <c r="AL10" s="23">
        <v>86.3864096546777</v>
      </c>
      <c r="AM10" s="23">
        <v>96.02970093052231</v>
      </c>
      <c r="AN10" s="23">
        <v>91.07284213905068</v>
      </c>
      <c r="AO10" s="23">
        <v>85.08003634039771</v>
      </c>
      <c r="AP10" s="23">
        <v>96.6016304988892</v>
      </c>
      <c r="AQ10" s="23">
        <v>79.66863532815064</v>
      </c>
      <c r="AR10" s="23">
        <v>93.46207817721753</v>
      </c>
      <c r="AS10" s="23">
        <v>88.10286854613352</v>
      </c>
      <c r="AT10" s="24">
        <v>91.28443881009177</v>
      </c>
      <c r="AU10" s="22">
        <v>89.39442005330213</v>
      </c>
      <c r="AV10" s="23">
        <v>84.24228544482703</v>
      </c>
      <c r="AW10" s="23">
        <v>83.83467525464883</v>
      </c>
      <c r="AX10" s="23">
        <v>85.470189086732</v>
      </c>
      <c r="AY10" s="23">
        <v>86.6875142160334</v>
      </c>
      <c r="AZ10" s="23">
        <v>91.67537573358018</v>
      </c>
      <c r="BA10" s="23">
        <v>91.82122780885702</v>
      </c>
      <c r="BB10" s="23">
        <v>85.75194226622165</v>
      </c>
      <c r="BC10" s="23">
        <v>94.32270869736817</v>
      </c>
      <c r="BD10" s="23">
        <v>74.56630072989954</v>
      </c>
      <c r="BE10" s="23">
        <v>89.18794888579285</v>
      </c>
      <c r="BF10" s="23">
        <v>93.19676230624385</v>
      </c>
      <c r="BG10" s="23">
        <v>90.02899071377223</v>
      </c>
      <c r="BH10" s="23">
        <v>93.5756318611609</v>
      </c>
      <c r="BI10" s="24">
        <v>88.9429765311492</v>
      </c>
      <c r="BJ10" s="22">
        <v>95.66997386907015</v>
      </c>
      <c r="BK10" s="23">
        <v>77.44361759226334</v>
      </c>
      <c r="BL10" s="23">
        <v>96.15232643851337</v>
      </c>
      <c r="BM10" s="23">
        <v>92.39647526011831</v>
      </c>
      <c r="BN10" s="23">
        <v>87.06858751803986</v>
      </c>
      <c r="BO10" s="23">
        <v>94.93681622409012</v>
      </c>
      <c r="BP10" s="23">
        <v>87.20857156008462</v>
      </c>
      <c r="BQ10" s="23">
        <v>99.09839739654085</v>
      </c>
      <c r="BR10" s="23">
        <v>89.30762394513874</v>
      </c>
      <c r="BS10" s="23">
        <v>95.26175149930563</v>
      </c>
      <c r="BT10" s="23">
        <v>85.41543300888858</v>
      </c>
      <c r="BU10" s="23">
        <v>93.23687055440958</v>
      </c>
      <c r="BV10" s="23">
        <v>86.45412247902286</v>
      </c>
      <c r="BW10" s="23">
        <v>83.50813657593623</v>
      </c>
      <c r="BX10" s="24">
        <v>90.97916351126203</v>
      </c>
      <c r="BY10" s="22">
        <v>85.40099818386211</v>
      </c>
      <c r="BZ10" s="23">
        <v>93.36266932901006</v>
      </c>
      <c r="CA10" s="23">
        <v>83.49128407435711</v>
      </c>
      <c r="CB10" s="23">
        <v>100.20178430822986</v>
      </c>
      <c r="CC10" s="23">
        <v>90.26430559799509</v>
      </c>
      <c r="CD10" s="23">
        <v>76.37724234714217</v>
      </c>
      <c r="CE10" s="23">
        <v>77.59503851707355</v>
      </c>
      <c r="CF10" s="23">
        <v>79.88121356568941</v>
      </c>
      <c r="CG10" s="23">
        <v>83.89223737577818</v>
      </c>
      <c r="CH10" s="23">
        <v>80.4750667459004</v>
      </c>
      <c r="CI10" s="23">
        <v>99.44869443701585</v>
      </c>
      <c r="CJ10" s="23">
        <v>83.26213973925546</v>
      </c>
      <c r="CK10" s="23">
        <v>86.94802663340501</v>
      </c>
      <c r="CL10" s="23">
        <v>88.67711140735571</v>
      </c>
      <c r="CM10" s="24">
        <v>92.9753169455339</v>
      </c>
      <c r="CN10" s="18">
        <v>19</v>
      </c>
    </row>
    <row r="11" spans="1:92" ht="12.75">
      <c r="A11" s="18">
        <v>18</v>
      </c>
      <c r="B11" s="22">
        <v>81.6115650062111</v>
      </c>
      <c r="C11" s="23">
        <v>82.44874056098706</v>
      </c>
      <c r="D11" s="23">
        <v>90.98359826029873</v>
      </c>
      <c r="E11" s="23">
        <v>85.60034808770902</v>
      </c>
      <c r="F11" s="23">
        <v>89.69233499943276</v>
      </c>
      <c r="G11" s="23">
        <v>82.82466194657664</v>
      </c>
      <c r="H11" s="23">
        <v>92.17035070696596</v>
      </c>
      <c r="I11" s="23">
        <v>90.91639277573941</v>
      </c>
      <c r="J11" s="23">
        <v>91.6434361984725</v>
      </c>
      <c r="K11" s="23">
        <v>86.9359188200386</v>
      </c>
      <c r="L11" s="23">
        <v>93.59855658959464</v>
      </c>
      <c r="M11" s="23">
        <v>74.40028271445655</v>
      </c>
      <c r="N11" s="23">
        <v>80.04324486291068</v>
      </c>
      <c r="O11" s="23">
        <v>94.39950016542575</v>
      </c>
      <c r="P11" s="24">
        <v>78.53416779496635</v>
      </c>
      <c r="Q11" s="22">
        <v>77.54932461334457</v>
      </c>
      <c r="R11" s="23">
        <v>86.19394106394819</v>
      </c>
      <c r="S11" s="23">
        <v>87.31716771863935</v>
      </c>
      <c r="T11" s="23">
        <v>90.7261598410182</v>
      </c>
      <c r="U11" s="23">
        <v>92.16418270510829</v>
      </c>
      <c r="V11" s="23">
        <v>87.48579184813306</v>
      </c>
      <c r="W11" s="23">
        <v>92.91164123736719</v>
      </c>
      <c r="X11" s="23">
        <v>92.93255166390375</v>
      </c>
      <c r="Y11" s="23">
        <v>90.58840595746024</v>
      </c>
      <c r="Z11" s="23">
        <v>87.02850574409004</v>
      </c>
      <c r="AA11" s="23">
        <v>87.47893660445543</v>
      </c>
      <c r="AB11" s="23">
        <v>87.89675782978868</v>
      </c>
      <c r="AC11" s="23">
        <v>88.97298608328553</v>
      </c>
      <c r="AD11" s="23">
        <v>78.12901299976578</v>
      </c>
      <c r="AE11" s="24">
        <v>92.20643017330858</v>
      </c>
      <c r="AF11" s="22">
        <v>87.3625454161732</v>
      </c>
      <c r="AG11" s="23">
        <v>87.59525810782617</v>
      </c>
      <c r="AH11" s="23">
        <v>74.86418291291052</v>
      </c>
      <c r="AI11" s="23">
        <v>86.00975599482858</v>
      </c>
      <c r="AJ11" s="23">
        <v>80.0534918754263</v>
      </c>
      <c r="AK11" s="23">
        <v>80.13612560792589</v>
      </c>
      <c r="AL11" s="23">
        <v>87.13699352002438</v>
      </c>
      <c r="AM11" s="23">
        <v>93.87654358815882</v>
      </c>
      <c r="AN11" s="23">
        <v>90.76608372638319</v>
      </c>
      <c r="AO11" s="23">
        <v>87.05705713255622</v>
      </c>
      <c r="AP11" s="23">
        <v>93.91022311525941</v>
      </c>
      <c r="AQ11" s="23">
        <v>81.48572408468051</v>
      </c>
      <c r="AR11" s="23">
        <v>95.03806442263793</v>
      </c>
      <c r="AS11" s="23">
        <v>88.29049781803865</v>
      </c>
      <c r="AT11" s="24">
        <v>91.26003895409323</v>
      </c>
      <c r="AU11" s="22">
        <v>90.72903189268888</v>
      </c>
      <c r="AV11" s="23">
        <v>84.01655119599766</v>
      </c>
      <c r="AW11" s="23">
        <v>84.08076198856597</v>
      </c>
      <c r="AX11" s="23">
        <v>86.01889587692673</v>
      </c>
      <c r="AY11" s="23">
        <v>85.74847570423796</v>
      </c>
      <c r="AZ11" s="23">
        <v>91.18112088388857</v>
      </c>
      <c r="BA11" s="23">
        <v>92.04098139374908</v>
      </c>
      <c r="BB11" s="23">
        <v>87.64937232056107</v>
      </c>
      <c r="BC11" s="23">
        <v>93.979651344488</v>
      </c>
      <c r="BD11" s="23">
        <v>76.37836123139918</v>
      </c>
      <c r="BE11" s="23">
        <v>88.24319490782443</v>
      </c>
      <c r="BF11" s="23">
        <v>93.12923719085245</v>
      </c>
      <c r="BG11" s="23">
        <v>89.39806582810212</v>
      </c>
      <c r="BH11" s="23">
        <v>93.41997457070053</v>
      </c>
      <c r="BI11" s="24">
        <v>88.78492483651088</v>
      </c>
      <c r="BJ11" s="22">
        <v>94.98389004119494</v>
      </c>
      <c r="BK11" s="23">
        <v>77.83096578087502</v>
      </c>
      <c r="BL11" s="23">
        <v>94.98456344186835</v>
      </c>
      <c r="BM11" s="23">
        <v>92.46905200566727</v>
      </c>
      <c r="BN11" s="23">
        <v>87.08830930949804</v>
      </c>
      <c r="BO11" s="23">
        <v>93.47850283580775</v>
      </c>
      <c r="BP11" s="23">
        <v>88.55903702568858</v>
      </c>
      <c r="BQ11" s="23">
        <v>98.22220849493988</v>
      </c>
      <c r="BR11" s="23">
        <v>91.93194134022076</v>
      </c>
      <c r="BS11" s="23">
        <v>92.24756077759709</v>
      </c>
      <c r="BT11" s="23">
        <v>86.9131040113345</v>
      </c>
      <c r="BU11" s="23">
        <v>90.52400290608095</v>
      </c>
      <c r="BV11" s="23">
        <v>89.2292884667638</v>
      </c>
      <c r="BW11" s="23">
        <v>88.27031565765688</v>
      </c>
      <c r="BX11" s="24">
        <v>91.31493521770292</v>
      </c>
      <c r="BY11" s="22">
        <v>82.62590604997493</v>
      </c>
      <c r="BZ11" s="23">
        <v>94.26068429956815</v>
      </c>
      <c r="CA11" s="23">
        <v>86.33245585663916</v>
      </c>
      <c r="CB11" s="23">
        <v>98.64296872885804</v>
      </c>
      <c r="CC11" s="23">
        <v>91.12495205271973</v>
      </c>
      <c r="CD11" s="23">
        <v>79.44147295229122</v>
      </c>
      <c r="CE11" s="23">
        <v>80.37209600371834</v>
      </c>
      <c r="CF11" s="23">
        <v>80.12156244540446</v>
      </c>
      <c r="CG11" s="23">
        <v>83.49094343141333</v>
      </c>
      <c r="CH11" s="23">
        <v>82.2140035520707</v>
      </c>
      <c r="CI11" s="23">
        <v>97.07858258062433</v>
      </c>
      <c r="CJ11" s="23">
        <v>82.11415291537796</v>
      </c>
      <c r="CK11" s="23">
        <v>84.10841554995268</v>
      </c>
      <c r="CL11" s="23">
        <v>87.88301070946261</v>
      </c>
      <c r="CM11" s="24">
        <v>90.68668676218586</v>
      </c>
      <c r="CN11" s="18">
        <v>18</v>
      </c>
    </row>
    <row r="12" spans="1:92" ht="13.5" thickBot="1">
      <c r="A12" s="18">
        <v>17</v>
      </c>
      <c r="B12" s="26">
        <v>89.68652355449471</v>
      </c>
      <c r="C12" s="27">
        <v>82.28050925028171</v>
      </c>
      <c r="D12" s="27">
        <v>91.57385612447347</v>
      </c>
      <c r="E12" s="27">
        <v>87.1767334154317</v>
      </c>
      <c r="F12" s="27">
        <v>89.83143875531432</v>
      </c>
      <c r="G12" s="27">
        <v>84.65373248249824</v>
      </c>
      <c r="H12" s="27">
        <v>92.86514852772238</v>
      </c>
      <c r="I12" s="27">
        <v>94.5090311901208</v>
      </c>
      <c r="J12" s="27">
        <v>91.24018952454</v>
      </c>
      <c r="K12" s="27">
        <v>88.23176164973282</v>
      </c>
      <c r="L12" s="27">
        <v>95.4509566559593</v>
      </c>
      <c r="M12" s="27">
        <v>75.02034004691646</v>
      </c>
      <c r="N12" s="27">
        <v>81.7069314784832</v>
      </c>
      <c r="O12" s="27">
        <v>97.1537487663976</v>
      </c>
      <c r="P12" s="28">
        <v>82.45981034183697</v>
      </c>
      <c r="Q12" s="26">
        <v>80.5348065059261</v>
      </c>
      <c r="R12" s="27">
        <v>84.5299011666328</v>
      </c>
      <c r="S12" s="27">
        <v>86.69375581107215</v>
      </c>
      <c r="T12" s="27">
        <v>89.44311078285855</v>
      </c>
      <c r="U12" s="27">
        <v>91.11950170827497</v>
      </c>
      <c r="V12" s="27">
        <v>88.34117409718874</v>
      </c>
      <c r="W12" s="27">
        <v>91.71889854665231</v>
      </c>
      <c r="X12" s="27">
        <v>95.55710444370379</v>
      </c>
      <c r="Y12" s="27">
        <v>90.16445352058061</v>
      </c>
      <c r="Z12" s="27">
        <v>89.01189781791246</v>
      </c>
      <c r="AA12" s="27">
        <v>87.3855027861576</v>
      </c>
      <c r="AB12" s="27">
        <v>95.48946169997409</v>
      </c>
      <c r="AC12" s="27">
        <v>94.31749091713374</v>
      </c>
      <c r="AD12" s="27">
        <v>76.26686376332509</v>
      </c>
      <c r="AE12" s="28">
        <v>93.48131214504792</v>
      </c>
      <c r="AF12" s="26">
        <v>90.6201316339049</v>
      </c>
      <c r="AG12" s="27">
        <v>93.33285888250171</v>
      </c>
      <c r="AH12" s="27">
        <v>77.3552998522286</v>
      </c>
      <c r="AI12" s="27">
        <v>88.35770478871943</v>
      </c>
      <c r="AJ12" s="27">
        <v>81.22669514393651</v>
      </c>
      <c r="AK12" s="27">
        <v>82.31857256911493</v>
      </c>
      <c r="AL12" s="27">
        <v>86.97257863301607</v>
      </c>
      <c r="AM12" s="27">
        <v>97.23885962006167</v>
      </c>
      <c r="AN12" s="27">
        <v>91.67673802518145</v>
      </c>
      <c r="AO12" s="27">
        <v>85.61686980328174</v>
      </c>
      <c r="AP12" s="27">
        <v>95.31616106674093</v>
      </c>
      <c r="AQ12" s="27">
        <v>81.8501382256806</v>
      </c>
      <c r="AR12" s="27">
        <v>94.15595566744257</v>
      </c>
      <c r="AS12" s="27">
        <v>94.5302103732565</v>
      </c>
      <c r="AT12" s="28">
        <v>93.57634595098877</v>
      </c>
      <c r="AU12" s="26">
        <v>90.01359281207371</v>
      </c>
      <c r="AV12" s="27">
        <v>86.80608223169956</v>
      </c>
      <c r="AW12" s="27">
        <v>90.61307164408629</v>
      </c>
      <c r="AX12" s="27">
        <v>87.84735726101808</v>
      </c>
      <c r="AY12" s="27">
        <v>91.42986086852167</v>
      </c>
      <c r="AZ12" s="27">
        <v>93.23201195331895</v>
      </c>
      <c r="BA12" s="27">
        <v>92.0879479505218</v>
      </c>
      <c r="BB12" s="27">
        <v>85.66853936477139</v>
      </c>
      <c r="BC12" s="27">
        <v>95.96646291381937</v>
      </c>
      <c r="BD12" s="27">
        <v>82.04228161477036</v>
      </c>
      <c r="BE12" s="27">
        <v>90.36102001862871</v>
      </c>
      <c r="BF12" s="27">
        <v>96.1190509055378</v>
      </c>
      <c r="BG12" s="27">
        <v>91.19580468232907</v>
      </c>
      <c r="BH12" s="27">
        <v>95.87304085195653</v>
      </c>
      <c r="BI12" s="28">
        <v>89.21880426728518</v>
      </c>
      <c r="BJ12" s="26">
        <v>96.51777568151147</v>
      </c>
      <c r="BK12" s="27">
        <v>82.54377263558187</v>
      </c>
      <c r="BL12" s="27">
        <v>96.68790376681946</v>
      </c>
      <c r="BM12" s="27">
        <v>92.66792809032204</v>
      </c>
      <c r="BN12" s="27">
        <v>89.17280249294757</v>
      </c>
      <c r="BO12" s="27">
        <v>93.1965810798446</v>
      </c>
      <c r="BP12" s="27">
        <v>91.63924665182051</v>
      </c>
      <c r="BQ12" s="27">
        <v>95.04372104216448</v>
      </c>
      <c r="BR12" s="27">
        <v>90.38619870859266</v>
      </c>
      <c r="BS12" s="27">
        <v>97.14114694626205</v>
      </c>
      <c r="BT12" s="27">
        <v>88.181200566638</v>
      </c>
      <c r="BU12" s="27">
        <v>90.66714698736703</v>
      </c>
      <c r="BV12" s="27">
        <v>91.5745545306816</v>
      </c>
      <c r="BW12" s="27">
        <v>89.36342467294492</v>
      </c>
      <c r="BX12" s="28">
        <v>92.63668327317018</v>
      </c>
      <c r="BY12" s="26">
        <v>85.77538377806259</v>
      </c>
      <c r="BZ12" s="27">
        <v>91.6239918333423</v>
      </c>
      <c r="CA12" s="27">
        <v>85.36106485943333</v>
      </c>
      <c r="CB12" s="27">
        <v>100.73451541354355</v>
      </c>
      <c r="CC12" s="27">
        <v>94.99718202396127</v>
      </c>
      <c r="CD12" s="27">
        <v>78.92944155236243</v>
      </c>
      <c r="CE12" s="27">
        <v>79.34514445217108</v>
      </c>
      <c r="CF12" s="27">
        <v>84.25573084253745</v>
      </c>
      <c r="CG12" s="27">
        <v>86.8155369074586</v>
      </c>
      <c r="CH12" s="27">
        <v>82.20361511277818</v>
      </c>
      <c r="CI12" s="27">
        <v>97.39282922616772</v>
      </c>
      <c r="CJ12" s="27">
        <v>81.75431146789731</v>
      </c>
      <c r="CK12" s="27">
        <v>86.3937482346954</v>
      </c>
      <c r="CL12" s="27">
        <v>88.95509457201626</v>
      </c>
      <c r="CM12" s="28">
        <v>95.43041832788724</v>
      </c>
      <c r="CN12" s="18">
        <v>17</v>
      </c>
    </row>
    <row r="13" spans="1:92" ht="12.75">
      <c r="A13" s="18">
        <v>16</v>
      </c>
      <c r="B13" s="19">
        <v>86.21444208274116</v>
      </c>
      <c r="C13" s="20">
        <v>79.42277213464958</v>
      </c>
      <c r="D13" s="20">
        <v>90.72327705889928</v>
      </c>
      <c r="E13" s="20">
        <v>85.62907952498661</v>
      </c>
      <c r="F13" s="20">
        <v>89.48126478280099</v>
      </c>
      <c r="G13" s="20">
        <v>83.20851027169763</v>
      </c>
      <c r="H13" s="20">
        <v>91.6783430909289</v>
      </c>
      <c r="I13" s="20">
        <v>92.54854841562171</v>
      </c>
      <c r="J13" s="20">
        <v>93.39120180420828</v>
      </c>
      <c r="K13" s="20">
        <v>86.68452881360575</v>
      </c>
      <c r="L13" s="20">
        <v>93.77717613465191</v>
      </c>
      <c r="M13" s="20">
        <v>73.75026619603531</v>
      </c>
      <c r="N13" s="20">
        <v>81.60398269199503</v>
      </c>
      <c r="O13" s="20">
        <v>94.1429010906422</v>
      </c>
      <c r="P13" s="21">
        <v>82.06683505001752</v>
      </c>
      <c r="Q13" s="19">
        <v>78.17717040945774</v>
      </c>
      <c r="R13" s="20">
        <v>86.38819348053346</v>
      </c>
      <c r="S13" s="20">
        <v>87.41669784930824</v>
      </c>
      <c r="T13" s="20">
        <v>90.31909564949342</v>
      </c>
      <c r="U13" s="20">
        <v>93.12821603677877</v>
      </c>
      <c r="V13" s="20">
        <v>87.90463812475271</v>
      </c>
      <c r="W13" s="20">
        <v>88.90267824365029</v>
      </c>
      <c r="X13" s="20">
        <v>92.44597931485887</v>
      </c>
      <c r="Y13" s="20">
        <v>90.92386226333679</v>
      </c>
      <c r="Z13" s="20">
        <v>86.6988166293145</v>
      </c>
      <c r="AA13" s="20">
        <v>88.09223309305</v>
      </c>
      <c r="AB13" s="20">
        <v>96.0546905729215</v>
      </c>
      <c r="AC13" s="20">
        <v>92.44817371404564</v>
      </c>
      <c r="AD13" s="20">
        <v>76.76518398705436</v>
      </c>
      <c r="AE13" s="21">
        <v>92.45873521137185</v>
      </c>
      <c r="AF13" s="19">
        <v>88.54944597820405</v>
      </c>
      <c r="AG13" s="20">
        <v>90.71057348308577</v>
      </c>
      <c r="AH13" s="20">
        <v>78.6748580028017</v>
      </c>
      <c r="AI13" s="20">
        <v>81.44863019630569</v>
      </c>
      <c r="AJ13" s="20">
        <v>79.00085796696462</v>
      </c>
      <c r="AK13" s="20">
        <v>81.04581875448329</v>
      </c>
      <c r="AL13" s="20">
        <v>86.78677392737832</v>
      </c>
      <c r="AM13" s="20">
        <v>96.89570435257522</v>
      </c>
      <c r="AN13" s="20">
        <v>92.16596920544795</v>
      </c>
      <c r="AO13" s="20">
        <v>83.79830737474936</v>
      </c>
      <c r="AP13" s="20">
        <v>95.20940814749034</v>
      </c>
      <c r="AQ13" s="20">
        <v>81.7152943973512</v>
      </c>
      <c r="AR13" s="20">
        <v>93.82661172228408</v>
      </c>
      <c r="AS13" s="20">
        <v>93.37327463333992</v>
      </c>
      <c r="AT13" s="21">
        <v>92.5877018895763</v>
      </c>
      <c r="AU13" s="19">
        <v>89.45025563064834</v>
      </c>
      <c r="AV13" s="20">
        <v>86.79541539780048</v>
      </c>
      <c r="AW13" s="20">
        <v>90.37542651239818</v>
      </c>
      <c r="AX13" s="20">
        <v>85.72826462080567</v>
      </c>
      <c r="AY13" s="20">
        <v>87.98151497597166</v>
      </c>
      <c r="AZ13" s="20">
        <v>90.45806046883075</v>
      </c>
      <c r="BA13" s="20">
        <v>91.46541513266426</v>
      </c>
      <c r="BB13" s="20">
        <v>86.03941862838334</v>
      </c>
      <c r="BC13" s="20">
        <v>89.7763771969158</v>
      </c>
      <c r="BD13" s="20">
        <v>81.0155156586246</v>
      </c>
      <c r="BE13" s="20">
        <v>86.18976298497347</v>
      </c>
      <c r="BF13" s="20">
        <v>94.87948471358588</v>
      </c>
      <c r="BG13" s="20">
        <v>91.58877349514802</v>
      </c>
      <c r="BH13" s="20">
        <v>90.08960213323941</v>
      </c>
      <c r="BI13" s="21">
        <v>85.46853259558453</v>
      </c>
      <c r="BJ13" s="19">
        <v>95.49175413612502</v>
      </c>
      <c r="BK13" s="20">
        <v>78.96948649961337</v>
      </c>
      <c r="BL13" s="20">
        <v>93.36076263665441</v>
      </c>
      <c r="BM13" s="20">
        <v>94.18954611228723</v>
      </c>
      <c r="BN13" s="20">
        <v>89.52180703152908</v>
      </c>
      <c r="BO13" s="20">
        <v>91.51888501916267</v>
      </c>
      <c r="BP13" s="20">
        <v>91.1904680725005</v>
      </c>
      <c r="BQ13" s="20">
        <v>98.18003506426494</v>
      </c>
      <c r="BR13" s="20">
        <v>91.01695826916162</v>
      </c>
      <c r="BS13" s="20">
        <v>95.98843632054445</v>
      </c>
      <c r="BT13" s="20">
        <v>87.13711004944936</v>
      </c>
      <c r="BU13" s="20">
        <v>93.19260112615879</v>
      </c>
      <c r="BV13" s="20">
        <v>89.85000505871164</v>
      </c>
      <c r="BW13" s="20">
        <v>89.03625186396589</v>
      </c>
      <c r="BX13" s="21">
        <v>91.38264520651198</v>
      </c>
      <c r="BY13" s="19">
        <v>83.62701675427817</v>
      </c>
      <c r="BZ13" s="20">
        <v>92.64480939036734</v>
      </c>
      <c r="CA13" s="20">
        <v>84.4034843014593</v>
      </c>
      <c r="CB13" s="20">
        <v>99.26383894518906</v>
      </c>
      <c r="CC13" s="20">
        <v>93.51994882361097</v>
      </c>
      <c r="CD13" s="20">
        <v>80.13893037348079</v>
      </c>
      <c r="CE13" s="20">
        <v>77.28346746385262</v>
      </c>
      <c r="CF13" s="20">
        <v>80.63149844501977</v>
      </c>
      <c r="CG13" s="20">
        <v>83.30751764612647</v>
      </c>
      <c r="CH13" s="20">
        <v>78.38688251304266</v>
      </c>
      <c r="CI13" s="20">
        <v>99.1388198757764</v>
      </c>
      <c r="CJ13" s="20">
        <v>77.80383942738735</v>
      </c>
      <c r="CK13" s="20">
        <v>83.1815369480432</v>
      </c>
      <c r="CL13" s="20">
        <v>88.18560424325753</v>
      </c>
      <c r="CM13" s="21">
        <v>94.5765176171363</v>
      </c>
      <c r="CN13" s="18">
        <v>16</v>
      </c>
    </row>
    <row r="14" spans="1:92" ht="12.75">
      <c r="A14" s="18">
        <v>15</v>
      </c>
      <c r="B14" s="22">
        <v>83.21141743247007</v>
      </c>
      <c r="C14" s="23">
        <v>78.50624969572337</v>
      </c>
      <c r="D14" s="23">
        <v>92.02033828744354</v>
      </c>
      <c r="E14" s="23">
        <v>83.90430208193365</v>
      </c>
      <c r="F14" s="23">
        <v>90.35224020618757</v>
      </c>
      <c r="G14" s="23">
        <v>81.74229956203641</v>
      </c>
      <c r="H14" s="23">
        <v>90.2385078858763</v>
      </c>
      <c r="I14" s="23">
        <v>90.20496686549316</v>
      </c>
      <c r="J14" s="23">
        <v>86.92785562390826</v>
      </c>
      <c r="K14" s="23">
        <v>84.89243247006405</v>
      </c>
      <c r="L14" s="23">
        <v>91.94068368278894</v>
      </c>
      <c r="M14" s="23">
        <v>73.20326315984212</v>
      </c>
      <c r="N14" s="23">
        <v>77.70371222344906</v>
      </c>
      <c r="O14" s="23">
        <v>89.72726819963661</v>
      </c>
      <c r="P14" s="24">
        <v>80.49104642920432</v>
      </c>
      <c r="Q14" s="22">
        <v>76.7407450736398</v>
      </c>
      <c r="R14" s="23">
        <v>80.98273291036448</v>
      </c>
      <c r="S14" s="23">
        <v>87.14573467468205</v>
      </c>
      <c r="T14" s="23">
        <v>85.085888526678</v>
      </c>
      <c r="U14" s="23">
        <v>90.36904888483835</v>
      </c>
      <c r="V14" s="23">
        <v>86.52668919774183</v>
      </c>
      <c r="W14" s="23">
        <v>91.15451570846308</v>
      </c>
      <c r="X14" s="23">
        <v>90.45130756183387</v>
      </c>
      <c r="Y14" s="23">
        <v>90.18031145267987</v>
      </c>
      <c r="Z14" s="23">
        <v>86.39647053726</v>
      </c>
      <c r="AA14" s="23">
        <v>86.2291027198922</v>
      </c>
      <c r="AB14" s="23">
        <v>92.32742452479295</v>
      </c>
      <c r="AC14" s="23">
        <v>84.06214399635452</v>
      </c>
      <c r="AD14" s="23">
        <v>80.45896248001512</v>
      </c>
      <c r="AE14" s="24">
        <v>91.50273853826486</v>
      </c>
      <c r="AF14" s="22">
        <v>91.44620155672787</v>
      </c>
      <c r="AG14" s="23">
        <v>83.45325751246804</v>
      </c>
      <c r="AH14" s="23">
        <v>75.13620823620825</v>
      </c>
      <c r="AI14" s="23">
        <v>80.27275774907353</v>
      </c>
      <c r="AJ14" s="23">
        <v>82.38405936169094</v>
      </c>
      <c r="AK14" s="23">
        <v>80.02331786147576</v>
      </c>
      <c r="AL14" s="23">
        <v>90.15658401053138</v>
      </c>
      <c r="AM14" s="23">
        <v>90.89802843355474</v>
      </c>
      <c r="AN14" s="23">
        <v>89.28766613503456</v>
      </c>
      <c r="AO14" s="23">
        <v>85.06863613968876</v>
      </c>
      <c r="AP14" s="23">
        <v>93.27696061248692</v>
      </c>
      <c r="AQ14" s="23">
        <v>80.58567514356989</v>
      </c>
      <c r="AR14" s="23">
        <v>91.11244525455052</v>
      </c>
      <c r="AS14" s="23">
        <v>92.56815830368461</v>
      </c>
      <c r="AT14" s="24">
        <v>90.75623041675672</v>
      </c>
      <c r="AU14" s="22">
        <v>88.57711766790713</v>
      </c>
      <c r="AV14" s="23">
        <v>87.17278476883739</v>
      </c>
      <c r="AW14" s="23">
        <v>86.50686248449406</v>
      </c>
      <c r="AX14" s="23">
        <v>83.82718475481633</v>
      </c>
      <c r="AY14" s="23">
        <v>80.92353358142832</v>
      </c>
      <c r="AZ14" s="23">
        <v>84.90992516255673</v>
      </c>
      <c r="BA14" s="23">
        <v>86.77642464747728</v>
      </c>
      <c r="BB14" s="23">
        <v>86.91905584668741</v>
      </c>
      <c r="BC14" s="23">
        <v>87.89071036176298</v>
      </c>
      <c r="BD14" s="23">
        <v>76.8685464632833</v>
      </c>
      <c r="BE14" s="23">
        <v>89.26730618309566</v>
      </c>
      <c r="BF14" s="23">
        <v>90.71751664514821</v>
      </c>
      <c r="BG14" s="23">
        <v>87.77716323637375</v>
      </c>
      <c r="BH14" s="23">
        <v>87.28950713029658</v>
      </c>
      <c r="BI14" s="24">
        <v>83.67762481183533</v>
      </c>
      <c r="BJ14" s="22">
        <v>94.32636189346715</v>
      </c>
      <c r="BK14" s="23">
        <v>78.3403610035189</v>
      </c>
      <c r="BL14" s="23">
        <v>89.71366537945485</v>
      </c>
      <c r="BM14" s="23">
        <v>91.2085054808739</v>
      </c>
      <c r="BN14" s="23">
        <v>85.54546973494341</v>
      </c>
      <c r="BO14" s="23">
        <v>89.34439761018709</v>
      </c>
      <c r="BP14" s="23">
        <v>91.61182185261131</v>
      </c>
      <c r="BQ14" s="23">
        <v>96.29614050666683</v>
      </c>
      <c r="BR14" s="23">
        <v>91.77637484348011</v>
      </c>
      <c r="BS14" s="23">
        <v>94.77463861674387</v>
      </c>
      <c r="BT14" s="23">
        <v>88.63313776866407</v>
      </c>
      <c r="BU14" s="23">
        <v>92.79037682590315</v>
      </c>
      <c r="BV14" s="23">
        <v>89.66868832921463</v>
      </c>
      <c r="BW14" s="23">
        <v>85.91153072074125</v>
      </c>
      <c r="BX14" s="24">
        <v>89.61092620829461</v>
      </c>
      <c r="BY14" s="22">
        <v>81.2117680565049</v>
      </c>
      <c r="BZ14" s="23">
        <v>91.03515543910281</v>
      </c>
      <c r="CA14" s="23">
        <v>87.51768616373879</v>
      </c>
      <c r="CB14" s="23">
        <v>97.12270258980786</v>
      </c>
      <c r="CC14" s="23">
        <v>94.3158458013721</v>
      </c>
      <c r="CD14" s="23">
        <v>80.35665022112391</v>
      </c>
      <c r="CE14" s="23">
        <v>76.80079384553068</v>
      </c>
      <c r="CF14" s="23">
        <v>79.26637942953732</v>
      </c>
      <c r="CG14" s="23">
        <v>83.9162466188782</v>
      </c>
      <c r="CH14" s="23">
        <v>78.87668486484276</v>
      </c>
      <c r="CI14" s="23">
        <v>98.78298577640683</v>
      </c>
      <c r="CJ14" s="23">
        <v>79.13102010075693</v>
      </c>
      <c r="CK14" s="23">
        <v>83.44743950007108</v>
      </c>
      <c r="CL14" s="23">
        <v>82.95823523455103</v>
      </c>
      <c r="CM14" s="24">
        <v>92.29428242322979</v>
      </c>
      <c r="CN14" s="18">
        <v>15</v>
      </c>
    </row>
    <row r="15" spans="1:92" ht="12.75">
      <c r="A15" s="18">
        <v>14</v>
      </c>
      <c r="B15" s="22">
        <v>84.68131897466937</v>
      </c>
      <c r="C15" s="23">
        <v>79.33480315270597</v>
      </c>
      <c r="D15" s="23">
        <v>88.39487943618379</v>
      </c>
      <c r="E15" s="23">
        <v>85.57947124392138</v>
      </c>
      <c r="F15" s="23">
        <v>90.80795951230735</v>
      </c>
      <c r="G15" s="23">
        <v>83.97842245374214</v>
      </c>
      <c r="H15" s="23">
        <v>86.98812088735363</v>
      </c>
      <c r="I15" s="23">
        <v>90.73587697705345</v>
      </c>
      <c r="J15" s="23">
        <v>87.96657833972412</v>
      </c>
      <c r="K15" s="23">
        <v>86.51470717404223</v>
      </c>
      <c r="L15" s="23">
        <v>93.81606652322765</v>
      </c>
      <c r="M15" s="23">
        <v>76.1369378229992</v>
      </c>
      <c r="N15" s="23">
        <v>79.29233708415293</v>
      </c>
      <c r="O15" s="23">
        <v>94.90383496393727</v>
      </c>
      <c r="P15" s="24">
        <v>81.76930122070787</v>
      </c>
      <c r="Q15" s="22">
        <v>76.24897279948432</v>
      </c>
      <c r="R15" s="23">
        <v>79.21550826742643</v>
      </c>
      <c r="S15" s="23">
        <v>87.42682574127586</v>
      </c>
      <c r="T15" s="23">
        <v>86.00812896963791</v>
      </c>
      <c r="U15" s="23">
        <v>92.35309980821489</v>
      </c>
      <c r="V15" s="23">
        <v>85.53307714829454</v>
      </c>
      <c r="W15" s="23">
        <v>90.03824064540177</v>
      </c>
      <c r="X15" s="23">
        <v>89.7362067883807</v>
      </c>
      <c r="Y15" s="23">
        <v>90.61391290815843</v>
      </c>
      <c r="Z15" s="23">
        <v>84.60352126797139</v>
      </c>
      <c r="AA15" s="23">
        <v>85.64675330826226</v>
      </c>
      <c r="AB15" s="23">
        <v>94.73701298701299</v>
      </c>
      <c r="AC15" s="23">
        <v>86.2480117211575</v>
      </c>
      <c r="AD15" s="23">
        <v>79.49381612987752</v>
      </c>
      <c r="AE15" s="24">
        <v>92.41769405170939</v>
      </c>
      <c r="AF15" s="22">
        <v>91.52815052239603</v>
      </c>
      <c r="AG15" s="23">
        <v>84.5335927168408</v>
      </c>
      <c r="AH15" s="23">
        <v>75.97770427450735</v>
      </c>
      <c r="AI15" s="23">
        <v>82.16018576952081</v>
      </c>
      <c r="AJ15" s="23">
        <v>82.1504538750063</v>
      </c>
      <c r="AK15" s="23">
        <v>81.64859728696047</v>
      </c>
      <c r="AL15" s="23">
        <v>88.0116177608505</v>
      </c>
      <c r="AM15" s="23">
        <v>94.51344710040362</v>
      </c>
      <c r="AN15" s="23">
        <v>90.23130009140239</v>
      </c>
      <c r="AO15" s="23">
        <v>84.23005108938614</v>
      </c>
      <c r="AP15" s="23">
        <v>90.57084934105394</v>
      </c>
      <c r="AQ15" s="23">
        <v>82.41672473117487</v>
      </c>
      <c r="AR15" s="23">
        <v>92.10156798775725</v>
      </c>
      <c r="AS15" s="23">
        <v>91.90374190080072</v>
      </c>
      <c r="AT15" s="24">
        <v>89.55990707218328</v>
      </c>
      <c r="AU15" s="22">
        <v>89.58515535331392</v>
      </c>
      <c r="AV15" s="23">
        <v>89.37541773846121</v>
      </c>
      <c r="AW15" s="23">
        <v>88.85563969988523</v>
      </c>
      <c r="AX15" s="23">
        <v>87.07010741934016</v>
      </c>
      <c r="AY15" s="23">
        <v>82.23871586403556</v>
      </c>
      <c r="AZ15" s="23">
        <v>87.23942635464375</v>
      </c>
      <c r="BA15" s="23">
        <v>88.35690395613669</v>
      </c>
      <c r="BB15" s="23">
        <v>88.28846798271351</v>
      </c>
      <c r="BC15" s="23">
        <v>90.18472196080891</v>
      </c>
      <c r="BD15" s="23">
        <v>79.38940876306606</v>
      </c>
      <c r="BE15" s="23">
        <v>89.68271012401446</v>
      </c>
      <c r="BF15" s="23">
        <v>91.71056946274338</v>
      </c>
      <c r="BG15" s="23">
        <v>86.81545949077919</v>
      </c>
      <c r="BH15" s="23">
        <v>88.81201935319582</v>
      </c>
      <c r="BI15" s="24">
        <v>82.67462679406412</v>
      </c>
      <c r="BJ15" s="22">
        <v>93.6592352092352</v>
      </c>
      <c r="BK15" s="23">
        <v>80.20233918776118</v>
      </c>
      <c r="BL15" s="23">
        <v>92.72891913902144</v>
      </c>
      <c r="BM15" s="23">
        <v>92.73433402346446</v>
      </c>
      <c r="BN15" s="23">
        <v>87.88365434887174</v>
      </c>
      <c r="BO15" s="23">
        <v>92.02498170106865</v>
      </c>
      <c r="BP15" s="23">
        <v>91.99399475205102</v>
      </c>
      <c r="BQ15" s="23">
        <v>94.46759157769388</v>
      </c>
      <c r="BR15" s="23">
        <v>86.84976583518782</v>
      </c>
      <c r="BS15" s="23">
        <v>95.13098006000818</v>
      </c>
      <c r="BT15" s="23">
        <v>87.48184069411691</v>
      </c>
      <c r="BU15" s="23">
        <v>94.63049229353578</v>
      </c>
      <c r="BV15" s="23">
        <v>86.01632892067674</v>
      </c>
      <c r="BW15" s="23">
        <v>86.23034707075627</v>
      </c>
      <c r="BX15" s="24">
        <v>92.0803972006018</v>
      </c>
      <c r="BY15" s="22">
        <v>82.51463976016404</v>
      </c>
      <c r="BZ15" s="23">
        <v>91.6267625100106</v>
      </c>
      <c r="CA15" s="23">
        <v>89.35981400904674</v>
      </c>
      <c r="CB15" s="23">
        <v>94.83926741535439</v>
      </c>
      <c r="CC15" s="23">
        <v>93.51493555700718</v>
      </c>
      <c r="CD15" s="23">
        <v>76.48993681794192</v>
      </c>
      <c r="CE15" s="23">
        <v>79.26105113982351</v>
      </c>
      <c r="CF15" s="23">
        <v>85.07965011213093</v>
      </c>
      <c r="CG15" s="23">
        <v>84.61555255391572</v>
      </c>
      <c r="CH15" s="23">
        <v>81.75267275113823</v>
      </c>
      <c r="CI15" s="23">
        <v>97.647890363875</v>
      </c>
      <c r="CJ15" s="23">
        <v>80.82412537259084</v>
      </c>
      <c r="CK15" s="23">
        <v>82.98021679466692</v>
      </c>
      <c r="CL15" s="23">
        <v>86.07591024112764</v>
      </c>
      <c r="CM15" s="24">
        <v>91.57155983166214</v>
      </c>
      <c r="CN15" s="18">
        <v>14</v>
      </c>
    </row>
    <row r="16" spans="1:92" ht="13.5" thickBot="1">
      <c r="A16" s="18">
        <v>13</v>
      </c>
      <c r="B16" s="26">
        <v>82.54858842152744</v>
      </c>
      <c r="C16" s="27">
        <v>78.28308515342465</v>
      </c>
      <c r="D16" s="27">
        <v>88.02141660287423</v>
      </c>
      <c r="E16" s="27">
        <v>83.19993799451949</v>
      </c>
      <c r="F16" s="27">
        <v>87.9354080094266</v>
      </c>
      <c r="G16" s="27">
        <v>77.30919846595842</v>
      </c>
      <c r="H16" s="27">
        <v>86.18460830247896</v>
      </c>
      <c r="I16" s="27">
        <v>90.13127838848861</v>
      </c>
      <c r="J16" s="27">
        <v>83.53643815054195</v>
      </c>
      <c r="K16" s="27">
        <v>83.15209453116913</v>
      </c>
      <c r="L16" s="27">
        <v>92.84279581842708</v>
      </c>
      <c r="M16" s="27">
        <v>73.56745183670981</v>
      </c>
      <c r="N16" s="27">
        <v>74.496162643644</v>
      </c>
      <c r="O16" s="27">
        <v>92.34169770676863</v>
      </c>
      <c r="P16" s="28">
        <v>77.13281859582852</v>
      </c>
      <c r="Q16" s="26">
        <v>78.55626054880966</v>
      </c>
      <c r="R16" s="27">
        <v>78.91999836761386</v>
      </c>
      <c r="S16" s="27">
        <v>85.79266820366303</v>
      </c>
      <c r="T16" s="27">
        <v>84.86268206891086</v>
      </c>
      <c r="U16" s="27">
        <v>88.74153944473423</v>
      </c>
      <c r="V16" s="27">
        <v>80.07030253883654</v>
      </c>
      <c r="W16" s="27">
        <v>91.2168476318061</v>
      </c>
      <c r="X16" s="27">
        <v>91.21830256052768</v>
      </c>
      <c r="Y16" s="27">
        <v>89.48151067793171</v>
      </c>
      <c r="Z16" s="27">
        <v>83.04894071035228</v>
      </c>
      <c r="AA16" s="27">
        <v>83.63007460085745</v>
      </c>
      <c r="AB16" s="27">
        <v>85.6230121482321</v>
      </c>
      <c r="AC16" s="27">
        <v>89.57757023316776</v>
      </c>
      <c r="AD16" s="27">
        <v>78.14414177053648</v>
      </c>
      <c r="AE16" s="28">
        <v>89.16708770102302</v>
      </c>
      <c r="AF16" s="26">
        <v>89.57388469768875</v>
      </c>
      <c r="AG16" s="27">
        <v>86.24470416235833</v>
      </c>
      <c r="AH16" s="27">
        <v>72.63198207159238</v>
      </c>
      <c r="AI16" s="27">
        <v>80.62255458694099</v>
      </c>
      <c r="AJ16" s="27">
        <v>76.2962251038698</v>
      </c>
      <c r="AK16" s="27">
        <v>75.67545197198051</v>
      </c>
      <c r="AL16" s="27">
        <v>86.6808869702196</v>
      </c>
      <c r="AM16" s="27">
        <v>92.04290326854687</v>
      </c>
      <c r="AN16" s="27">
        <v>88.10003892448853</v>
      </c>
      <c r="AO16" s="27">
        <v>82.61909585193732</v>
      </c>
      <c r="AP16" s="27">
        <v>89.19741447628886</v>
      </c>
      <c r="AQ16" s="27">
        <v>77.48730850313052</v>
      </c>
      <c r="AR16" s="27">
        <v>90.77316207326959</v>
      </c>
      <c r="AS16" s="27">
        <v>87.89547296584108</v>
      </c>
      <c r="AT16" s="28">
        <v>90.2006730742626</v>
      </c>
      <c r="AU16" s="26">
        <v>84.85668033208276</v>
      </c>
      <c r="AV16" s="27">
        <v>85.50111851328265</v>
      </c>
      <c r="AW16" s="27">
        <v>81.22119539597938</v>
      </c>
      <c r="AX16" s="27">
        <v>87.49627543968958</v>
      </c>
      <c r="AY16" s="27">
        <v>79.12100010956587</v>
      </c>
      <c r="AZ16" s="27">
        <v>87.48102243734593</v>
      </c>
      <c r="BA16" s="27">
        <v>83.90686174983253</v>
      </c>
      <c r="BB16" s="27">
        <v>83.4680721605192</v>
      </c>
      <c r="BC16" s="27">
        <v>88.12742130088407</v>
      </c>
      <c r="BD16" s="27">
        <v>75.84906557102515</v>
      </c>
      <c r="BE16" s="27">
        <v>86.97598065073751</v>
      </c>
      <c r="BF16" s="27">
        <v>89.23881199352476</v>
      </c>
      <c r="BG16" s="27">
        <v>81.29633721886493</v>
      </c>
      <c r="BH16" s="27">
        <v>90.65260015882355</v>
      </c>
      <c r="BI16" s="28">
        <v>87.87021967698652</v>
      </c>
      <c r="BJ16" s="26">
        <v>92.78838099106633</v>
      </c>
      <c r="BK16" s="27">
        <v>77.79759540940397</v>
      </c>
      <c r="BL16" s="27">
        <v>88.68495680389469</v>
      </c>
      <c r="BM16" s="27">
        <v>84.91666446979859</v>
      </c>
      <c r="BN16" s="27">
        <v>77.48182993687708</v>
      </c>
      <c r="BO16" s="27">
        <v>91.60147500156279</v>
      </c>
      <c r="BP16" s="27">
        <v>84.24218994185408</v>
      </c>
      <c r="BQ16" s="27">
        <v>89.40163202532362</v>
      </c>
      <c r="BR16" s="27">
        <v>87.90235844782667</v>
      </c>
      <c r="BS16" s="27">
        <v>93.45631055157656</v>
      </c>
      <c r="BT16" s="27">
        <v>86.33644081283009</v>
      </c>
      <c r="BU16" s="27">
        <v>88.3890282473254</v>
      </c>
      <c r="BV16" s="27">
        <v>88.55333425862257</v>
      </c>
      <c r="BW16" s="27">
        <v>84.50182275147458</v>
      </c>
      <c r="BX16" s="28">
        <v>88.40448203572512</v>
      </c>
      <c r="BY16" s="26">
        <v>77.96115239970581</v>
      </c>
      <c r="BZ16" s="27">
        <v>87.2604609050567</v>
      </c>
      <c r="CA16" s="27">
        <v>82.85608178267326</v>
      </c>
      <c r="CB16" s="27">
        <v>93.59506510842323</v>
      </c>
      <c r="CC16" s="27">
        <v>91.34562266243843</v>
      </c>
      <c r="CD16" s="27">
        <v>72.84383494770046</v>
      </c>
      <c r="CE16" s="27">
        <v>75.58346206467853</v>
      </c>
      <c r="CF16" s="27">
        <v>80.1089320812936</v>
      </c>
      <c r="CG16" s="27">
        <v>82.10224689005463</v>
      </c>
      <c r="CH16" s="27">
        <v>78.14672107512546</v>
      </c>
      <c r="CI16" s="27">
        <v>96.58043299778683</v>
      </c>
      <c r="CJ16" s="27">
        <v>74.97418441326158</v>
      </c>
      <c r="CK16" s="27">
        <v>85.27450488699601</v>
      </c>
      <c r="CL16" s="27">
        <v>78.19678740388864</v>
      </c>
      <c r="CM16" s="28">
        <v>90.45369340919083</v>
      </c>
      <c r="CN16" s="18">
        <v>13</v>
      </c>
    </row>
    <row r="17" spans="1:92" ht="12.75">
      <c r="A17" s="18">
        <v>12</v>
      </c>
      <c r="B17" s="19">
        <v>86.79414599727174</v>
      </c>
      <c r="C17" s="20">
        <v>75.94809256159962</v>
      </c>
      <c r="D17" s="20">
        <v>88.27331612183461</v>
      </c>
      <c r="E17" s="20">
        <v>85.64765452709409</v>
      </c>
      <c r="F17" s="20">
        <v>85.44028646273577</v>
      </c>
      <c r="G17" s="20">
        <v>80.72239521710249</v>
      </c>
      <c r="H17" s="20">
        <v>89.7344733970829</v>
      </c>
      <c r="I17" s="20">
        <v>91.0130216000876</v>
      </c>
      <c r="J17" s="20">
        <v>88.03855131701637</v>
      </c>
      <c r="K17" s="20">
        <v>83.63035365244392</v>
      </c>
      <c r="L17" s="20">
        <v>93.73483127321109</v>
      </c>
      <c r="M17" s="20">
        <v>73.20518958754874</v>
      </c>
      <c r="N17" s="20">
        <v>78.24222958330411</v>
      </c>
      <c r="O17" s="20">
        <v>95.46168818205827</v>
      </c>
      <c r="P17" s="21">
        <v>82.40451787046023</v>
      </c>
      <c r="Q17" s="19">
        <v>79.89851076672173</v>
      </c>
      <c r="R17" s="20">
        <v>83.89558277815104</v>
      </c>
      <c r="S17" s="20">
        <v>83.79383323590496</v>
      </c>
      <c r="T17" s="20">
        <v>85.7399552575527</v>
      </c>
      <c r="U17" s="20">
        <v>91.65013457803641</v>
      </c>
      <c r="V17" s="20">
        <v>84.58541331312775</v>
      </c>
      <c r="W17" s="20">
        <v>90.39142097848699</v>
      </c>
      <c r="X17" s="20">
        <v>93.22745998317392</v>
      </c>
      <c r="Y17" s="20">
        <v>90.35249772653998</v>
      </c>
      <c r="Z17" s="20">
        <v>84.93757713707016</v>
      </c>
      <c r="AA17" s="20">
        <v>86.11225228631426</v>
      </c>
      <c r="AB17" s="20">
        <v>90.03643873493553</v>
      </c>
      <c r="AC17" s="20">
        <v>92.66943903873991</v>
      </c>
      <c r="AD17" s="20">
        <v>75.68102608366556</v>
      </c>
      <c r="AE17" s="21">
        <v>88.24052667598</v>
      </c>
      <c r="AF17" s="19">
        <v>90.25381760231639</v>
      </c>
      <c r="AG17" s="20">
        <v>91.15074279665438</v>
      </c>
      <c r="AH17" s="20">
        <v>78.87797545780363</v>
      </c>
      <c r="AI17" s="20">
        <v>83.44311114181212</v>
      </c>
      <c r="AJ17" s="20">
        <v>81.55813265199954</v>
      </c>
      <c r="AK17" s="20">
        <v>80.22054041817418</v>
      </c>
      <c r="AL17" s="20">
        <v>88.97964909709268</v>
      </c>
      <c r="AM17" s="20">
        <v>95.42533695831949</v>
      </c>
      <c r="AN17" s="20">
        <v>87.48391492195347</v>
      </c>
      <c r="AO17" s="20">
        <v>86.45564216532712</v>
      </c>
      <c r="AP17" s="20">
        <v>91.72880683992004</v>
      </c>
      <c r="AQ17" s="20">
        <v>80.35314188439632</v>
      </c>
      <c r="AR17" s="20">
        <v>92.94510343132906</v>
      </c>
      <c r="AS17" s="20">
        <v>91.96784516850009</v>
      </c>
      <c r="AT17" s="21">
        <v>91.02931172470154</v>
      </c>
      <c r="AU17" s="19">
        <v>86.8179249343013</v>
      </c>
      <c r="AV17" s="20">
        <v>87.57251168112744</v>
      </c>
      <c r="AW17" s="20">
        <v>85.94660136989302</v>
      </c>
      <c r="AX17" s="20">
        <v>88.98251668101547</v>
      </c>
      <c r="AY17" s="20">
        <v>86.52604813640875</v>
      </c>
      <c r="AZ17" s="20">
        <v>91.13784176360915</v>
      </c>
      <c r="BA17" s="20">
        <v>86.76329696946165</v>
      </c>
      <c r="BB17" s="20">
        <v>85.50103384122855</v>
      </c>
      <c r="BC17" s="20">
        <v>91.0991932287255</v>
      </c>
      <c r="BD17" s="20">
        <v>79.80449200298781</v>
      </c>
      <c r="BE17" s="20">
        <v>88.20923164039435</v>
      </c>
      <c r="BF17" s="20">
        <v>94.31221222427823</v>
      </c>
      <c r="BG17" s="20">
        <v>88.24867384555994</v>
      </c>
      <c r="BH17" s="20">
        <v>91.73758957261384</v>
      </c>
      <c r="BI17" s="21">
        <v>87.24239671643896</v>
      </c>
      <c r="BJ17" s="19">
        <v>95.54514010688949</v>
      </c>
      <c r="BK17" s="20">
        <v>80.57557030562336</v>
      </c>
      <c r="BL17" s="20">
        <v>91.48353809290445</v>
      </c>
      <c r="BM17" s="20">
        <v>90.1564505474156</v>
      </c>
      <c r="BN17" s="20">
        <v>84.69728718319126</v>
      </c>
      <c r="BO17" s="20">
        <v>94.24254679544865</v>
      </c>
      <c r="BP17" s="20">
        <v>87.21386440902737</v>
      </c>
      <c r="BQ17" s="20">
        <v>93.46399615505588</v>
      </c>
      <c r="BR17" s="20">
        <v>89.95277335247351</v>
      </c>
      <c r="BS17" s="20">
        <v>96.19181100571458</v>
      </c>
      <c r="BT17" s="20">
        <v>87.17352941921612</v>
      </c>
      <c r="BU17" s="20">
        <v>86.51558362043251</v>
      </c>
      <c r="BV17" s="20">
        <v>90.07848509835115</v>
      </c>
      <c r="BW17" s="20">
        <v>86.98653695765469</v>
      </c>
      <c r="BX17" s="21">
        <v>91.11388762488642</v>
      </c>
      <c r="BY17" s="19">
        <v>82.71014187739806</v>
      </c>
      <c r="BZ17" s="20">
        <v>91.28697259699686</v>
      </c>
      <c r="CA17" s="20">
        <v>85.72210570009729</v>
      </c>
      <c r="CB17" s="20">
        <v>98.65934086528165</v>
      </c>
      <c r="CC17" s="20">
        <v>94.90724097869801</v>
      </c>
      <c r="CD17" s="20">
        <v>74.04520669049688</v>
      </c>
      <c r="CE17" s="20">
        <v>78.44702996363021</v>
      </c>
      <c r="CF17" s="20">
        <v>85.20089721706644</v>
      </c>
      <c r="CG17" s="20">
        <v>84.30686477101196</v>
      </c>
      <c r="CH17" s="20">
        <v>80.9007379727158</v>
      </c>
      <c r="CI17" s="20">
        <v>98.33597613586369</v>
      </c>
      <c r="CJ17" s="20">
        <v>77.9439588566581</v>
      </c>
      <c r="CK17" s="20">
        <v>86.38501034212783</v>
      </c>
      <c r="CL17" s="20">
        <v>86.23728468083495</v>
      </c>
      <c r="CM17" s="21">
        <v>92.90203762941573</v>
      </c>
      <c r="CN17" s="18">
        <v>12</v>
      </c>
    </row>
    <row r="18" spans="1:92" ht="3" customHeight="1" hidden="1" thickBot="1">
      <c r="A18" s="18">
        <v>11</v>
      </c>
      <c r="B18" s="22">
        <v>85.4514171421637</v>
      </c>
      <c r="C18" s="23">
        <v>76.99865435356585</v>
      </c>
      <c r="D18" s="23">
        <v>92.05380528017324</v>
      </c>
      <c r="E18" s="23">
        <v>84.67354093863466</v>
      </c>
      <c r="F18" s="23">
        <v>84.33551863120951</v>
      </c>
      <c r="G18" s="23">
        <v>82.41670573419715</v>
      </c>
      <c r="H18" s="23">
        <v>90.90899891265016</v>
      </c>
      <c r="I18" s="23">
        <v>91.9432541333571</v>
      </c>
      <c r="J18" s="23">
        <v>86.77058326034803</v>
      </c>
      <c r="K18" s="23">
        <v>82.87471705449393</v>
      </c>
      <c r="L18" s="23">
        <v>93.29389085361625</v>
      </c>
      <c r="M18" s="23">
        <v>74.74848935361538</v>
      </c>
      <c r="N18" s="23">
        <v>74.97689609180472</v>
      </c>
      <c r="O18" s="23">
        <v>95.62884144140286</v>
      </c>
      <c r="P18" s="24">
        <v>79.20134247791066</v>
      </c>
      <c r="Q18" s="22">
        <v>80.22966562535144</v>
      </c>
      <c r="R18" s="23">
        <v>83.83993406339029</v>
      </c>
      <c r="S18" s="23">
        <v>83.18866037885927</v>
      </c>
      <c r="T18" s="23">
        <v>89.67063421894657</v>
      </c>
      <c r="U18" s="23">
        <v>90.70614146532338</v>
      </c>
      <c r="V18" s="23">
        <v>83.41358312151571</v>
      </c>
      <c r="W18" s="23">
        <v>91.11270759656057</v>
      </c>
      <c r="X18" s="23">
        <v>93.71975820960796</v>
      </c>
      <c r="Y18" s="23">
        <v>89.70233829385718</v>
      </c>
      <c r="Z18" s="23">
        <v>87.25146723397077</v>
      </c>
      <c r="AA18" s="23">
        <v>84.96263051039014</v>
      </c>
      <c r="AB18" s="23">
        <v>90.54078519799847</v>
      </c>
      <c r="AC18" s="23">
        <v>93.23345772155335</v>
      </c>
      <c r="AD18" s="23">
        <v>77.13081423332804</v>
      </c>
      <c r="AE18" s="24">
        <v>88.32428415406105</v>
      </c>
      <c r="AF18" s="22">
        <v>89.24932062121708</v>
      </c>
      <c r="AG18" s="23">
        <v>91.68219987963981</v>
      </c>
      <c r="AH18" s="23">
        <v>79.3871421207343</v>
      </c>
      <c r="AI18" s="23">
        <v>85.88632419735109</v>
      </c>
      <c r="AJ18" s="23">
        <v>77.66201842449065</v>
      </c>
      <c r="AK18" s="23">
        <v>81.10338872130919</v>
      </c>
      <c r="AL18" s="23">
        <v>85.4177247714147</v>
      </c>
      <c r="AM18" s="23">
        <v>95.40846038384149</v>
      </c>
      <c r="AN18" s="23">
        <v>87.4496300038634</v>
      </c>
      <c r="AO18" s="23">
        <v>86.60108665059532</v>
      </c>
      <c r="AP18" s="23">
        <v>95.5189117877232</v>
      </c>
      <c r="AQ18" s="23">
        <v>81.37652716276857</v>
      </c>
      <c r="AR18" s="23">
        <v>93.19755348467659</v>
      </c>
      <c r="AS18" s="23">
        <v>92.43877870682286</v>
      </c>
      <c r="AT18" s="24">
        <v>89.38317978741318</v>
      </c>
      <c r="AU18" s="22">
        <v>85.87069359052128</v>
      </c>
      <c r="AV18" s="23">
        <v>84.22225901958453</v>
      </c>
      <c r="AW18" s="23">
        <v>85.4193258008425</v>
      </c>
      <c r="AX18" s="23">
        <v>88.25929058434274</v>
      </c>
      <c r="AY18" s="23">
        <v>88.0717285504799</v>
      </c>
      <c r="AZ18" s="23">
        <v>92.145031369111</v>
      </c>
      <c r="BA18" s="23">
        <v>87.421293537698</v>
      </c>
      <c r="BB18" s="23">
        <v>86.63006305653111</v>
      </c>
      <c r="BC18" s="23">
        <v>92.0817552156082</v>
      </c>
      <c r="BD18" s="23">
        <v>79.1722845207357</v>
      </c>
      <c r="BE18" s="23">
        <v>84.29970286897785</v>
      </c>
      <c r="BF18" s="23">
        <v>94.91353347038837</v>
      </c>
      <c r="BG18" s="23">
        <v>87.83055117668037</v>
      </c>
      <c r="BH18" s="23">
        <v>93.2957956934594</v>
      </c>
      <c r="BI18" s="24">
        <v>87.4238697658177</v>
      </c>
      <c r="BJ18" s="22">
        <v>96.4897383724657</v>
      </c>
      <c r="BK18" s="23">
        <v>80.50214029027462</v>
      </c>
      <c r="BL18" s="23">
        <v>93.23715736970885</v>
      </c>
      <c r="BM18" s="23">
        <v>88.88863308221146</v>
      </c>
      <c r="BN18" s="23">
        <v>85.21092596493558</v>
      </c>
      <c r="BO18" s="23">
        <v>96.47017990366524</v>
      </c>
      <c r="BP18" s="23">
        <v>86.55552239046231</v>
      </c>
      <c r="BQ18" s="23">
        <v>93.89671999910844</v>
      </c>
      <c r="BR18" s="23">
        <v>90.52476535080436</v>
      </c>
      <c r="BS18" s="23">
        <v>95.09714324829162</v>
      </c>
      <c r="BT18" s="23">
        <v>87.16718215630334</v>
      </c>
      <c r="BU18" s="23">
        <v>88.94312386697969</v>
      </c>
      <c r="BV18" s="23">
        <v>88.92210113970698</v>
      </c>
      <c r="BW18" s="23">
        <v>87.09999052356537</v>
      </c>
      <c r="BX18" s="24">
        <v>92.50664588333773</v>
      </c>
      <c r="BY18" s="22">
        <v>86.0684229100419</v>
      </c>
      <c r="BZ18" s="23">
        <v>88.66392952125723</v>
      </c>
      <c r="CA18" s="23">
        <v>84.77908252597898</v>
      </c>
      <c r="CB18" s="23">
        <v>98.47031573498964</v>
      </c>
      <c r="CC18" s="23">
        <v>95.14088649970077</v>
      </c>
      <c r="CD18" s="23">
        <v>73.24089508385006</v>
      </c>
      <c r="CE18" s="23">
        <v>79.35017279378988</v>
      </c>
      <c r="CF18" s="23">
        <v>82.55089044250944</v>
      </c>
      <c r="CG18" s="23">
        <v>84.43131785374854</v>
      </c>
      <c r="CH18" s="23">
        <v>83.10686666022764</v>
      </c>
      <c r="CI18" s="23">
        <v>98.61226126814361</v>
      </c>
      <c r="CJ18" s="23">
        <v>83.10071547445689</v>
      </c>
      <c r="CK18" s="23">
        <v>87.69624004792264</v>
      </c>
      <c r="CL18" s="23">
        <v>85.15683075029472</v>
      </c>
      <c r="CM18" s="24">
        <v>92.11422070856635</v>
      </c>
      <c r="CN18" s="18">
        <v>11</v>
      </c>
    </row>
    <row r="19" spans="1:92" ht="12.75">
      <c r="A19" s="18">
        <v>10</v>
      </c>
      <c r="B19" s="22">
        <v>86.65571197014273</v>
      </c>
      <c r="C19" s="23">
        <v>75.14306044514855</v>
      </c>
      <c r="D19" s="23">
        <v>89.66548768101973</v>
      </c>
      <c r="E19" s="23">
        <v>81.67987584974142</v>
      </c>
      <c r="F19" s="23">
        <v>83.82859667982666</v>
      </c>
      <c r="G19" s="23">
        <v>80.67359226871527</v>
      </c>
      <c r="H19" s="23">
        <v>89.52821909847081</v>
      </c>
      <c r="I19" s="23">
        <v>90.571579240744</v>
      </c>
      <c r="J19" s="23">
        <v>84.70918646253315</v>
      </c>
      <c r="K19" s="23">
        <v>86.14258426864261</v>
      </c>
      <c r="L19" s="23">
        <v>93.2590687979704</v>
      </c>
      <c r="M19" s="23">
        <v>71.49837338957761</v>
      </c>
      <c r="N19" s="23">
        <v>74.50318230428357</v>
      </c>
      <c r="O19" s="23">
        <v>94.35823405713279</v>
      </c>
      <c r="P19" s="24">
        <v>80.52952308307</v>
      </c>
      <c r="Q19" s="22">
        <v>82.54456242333818</v>
      </c>
      <c r="R19" s="23">
        <v>82.09049562660833</v>
      </c>
      <c r="S19" s="23">
        <v>82.49314573362055</v>
      </c>
      <c r="T19" s="23">
        <v>87.61265360307122</v>
      </c>
      <c r="U19" s="23">
        <v>85.77050007264538</v>
      </c>
      <c r="V19" s="23">
        <v>83.60134689077766</v>
      </c>
      <c r="W19" s="23">
        <v>92.19372139588101</v>
      </c>
      <c r="X19" s="23">
        <v>91.91336833932658</v>
      </c>
      <c r="Y19" s="23">
        <v>88.65932576354487</v>
      </c>
      <c r="Z19" s="23">
        <v>86.84482665345078</v>
      </c>
      <c r="AA19" s="23">
        <v>82.6672337372137</v>
      </c>
      <c r="AB19" s="23">
        <v>87.31345067657996</v>
      </c>
      <c r="AC19" s="23">
        <v>89.45203089244852</v>
      </c>
      <c r="AD19" s="23">
        <v>76.0051392416381</v>
      </c>
      <c r="AE19" s="24">
        <v>88.03952862228034</v>
      </c>
      <c r="AF19" s="22">
        <v>89.2327947621283</v>
      </c>
      <c r="AG19" s="23">
        <v>88.62356275652901</v>
      </c>
      <c r="AH19" s="23">
        <v>77.79028320871858</v>
      </c>
      <c r="AI19" s="23">
        <v>83.13841472060867</v>
      </c>
      <c r="AJ19" s="23">
        <v>76.44750946834756</v>
      </c>
      <c r="AK19" s="23">
        <v>80.27335033863923</v>
      </c>
      <c r="AL19" s="23">
        <v>86.06367685518144</v>
      </c>
      <c r="AM19" s="23">
        <v>90.7048782945379</v>
      </c>
      <c r="AN19" s="23">
        <v>88.71347390214669</v>
      </c>
      <c r="AO19" s="23">
        <v>87.1112872063101</v>
      </c>
      <c r="AP19" s="23">
        <v>94.67227845254162</v>
      </c>
      <c r="AQ19" s="23">
        <v>82.16503448560086</v>
      </c>
      <c r="AR19" s="23">
        <v>94.03336102938506</v>
      </c>
      <c r="AS19" s="23">
        <v>91.101125933563</v>
      </c>
      <c r="AT19" s="24">
        <v>89.54644233214027</v>
      </c>
      <c r="AU19" s="22">
        <v>85.18630634557408</v>
      </c>
      <c r="AV19" s="23">
        <v>85.74041732326916</v>
      </c>
      <c r="AW19" s="23">
        <v>86.98198893974066</v>
      </c>
      <c r="AX19" s="23">
        <v>89.44204760088628</v>
      </c>
      <c r="AY19" s="23">
        <v>86.43831203915587</v>
      </c>
      <c r="AZ19" s="23">
        <v>88.33775977709044</v>
      </c>
      <c r="BA19" s="23">
        <v>86.96105640005813</v>
      </c>
      <c r="BB19" s="23">
        <v>85.174569803131</v>
      </c>
      <c r="BC19" s="23">
        <v>92.21600809087938</v>
      </c>
      <c r="BD19" s="23">
        <v>81.77797648734433</v>
      </c>
      <c r="BE19" s="23">
        <v>83.35348060438164</v>
      </c>
      <c r="BF19" s="23">
        <v>92.52795575896263</v>
      </c>
      <c r="BG19" s="23">
        <v>84.33626979586649</v>
      </c>
      <c r="BH19" s="23">
        <v>92.83277457509436</v>
      </c>
      <c r="BI19" s="24">
        <v>86.42678835117337</v>
      </c>
      <c r="BJ19" s="22">
        <v>92.93125855678772</v>
      </c>
      <c r="BK19" s="23">
        <v>81.61608913588319</v>
      </c>
      <c r="BL19" s="23">
        <v>92.16402866139707</v>
      </c>
      <c r="BM19" s="23">
        <v>86.62766495041953</v>
      </c>
      <c r="BN19" s="23">
        <v>82.79008254331481</v>
      </c>
      <c r="BO19" s="23">
        <v>91.74284125167992</v>
      </c>
      <c r="BP19" s="23">
        <v>86.99167461225527</v>
      </c>
      <c r="BQ19" s="23">
        <v>91.34892364341735</v>
      </c>
      <c r="BR19" s="23">
        <v>87.95818523105422</v>
      </c>
      <c r="BS19" s="23">
        <v>94.60409288620102</v>
      </c>
      <c r="BT19" s="23">
        <v>86.8396364552686</v>
      </c>
      <c r="BU19" s="23">
        <v>86.04377065853039</v>
      </c>
      <c r="BV19" s="23">
        <v>89.12147479554517</v>
      </c>
      <c r="BW19" s="23">
        <v>89.1491795612219</v>
      </c>
      <c r="BX19" s="24">
        <v>91.70792531426113</v>
      </c>
      <c r="BY19" s="22">
        <v>84.64623106679741</v>
      </c>
      <c r="BZ19" s="23">
        <v>88.03378328066545</v>
      </c>
      <c r="CA19" s="23">
        <v>83.76820554382053</v>
      </c>
      <c r="CB19" s="23">
        <v>95.07752942137954</v>
      </c>
      <c r="CC19" s="23">
        <v>94.32512463223277</v>
      </c>
      <c r="CD19" s="23">
        <v>72.50005703360966</v>
      </c>
      <c r="CE19" s="23">
        <v>78.77099488199316</v>
      </c>
      <c r="CF19" s="23">
        <v>82.05042095903079</v>
      </c>
      <c r="CG19" s="23">
        <v>84.34118598475006</v>
      </c>
      <c r="CH19" s="23">
        <v>80.8143463976273</v>
      </c>
      <c r="CI19" s="23">
        <v>97.46175849322302</v>
      </c>
      <c r="CJ19" s="23">
        <v>79.80504703788456</v>
      </c>
      <c r="CK19" s="23">
        <v>85.50374410105532</v>
      </c>
      <c r="CL19" s="23">
        <v>82.0966689822382</v>
      </c>
      <c r="CM19" s="24">
        <v>91.84008095419709</v>
      </c>
      <c r="CN19" s="18">
        <v>10</v>
      </c>
    </row>
    <row r="20" spans="1:92" ht="13.5" thickBot="1">
      <c r="A20" s="18">
        <v>9</v>
      </c>
      <c r="B20" s="26">
        <v>84.34245821846525</v>
      </c>
      <c r="C20" s="27">
        <v>76.04640075397747</v>
      </c>
      <c r="D20" s="27">
        <v>89.66366122865483</v>
      </c>
      <c r="E20" s="27">
        <v>79.4450420583253</v>
      </c>
      <c r="F20" s="27">
        <v>84.43114618047483</v>
      </c>
      <c r="G20" s="27">
        <v>77.60238222100433</v>
      </c>
      <c r="H20" s="27">
        <v>88.64712396157408</v>
      </c>
      <c r="I20" s="27">
        <v>90.16376193428623</v>
      </c>
      <c r="J20" s="27">
        <v>82.26635541568405</v>
      </c>
      <c r="K20" s="27">
        <v>84.48065266290969</v>
      </c>
      <c r="L20" s="27">
        <v>92.75986472322788</v>
      </c>
      <c r="M20" s="27">
        <v>71.69722593582887</v>
      </c>
      <c r="N20" s="27">
        <v>73.49625818377417</v>
      </c>
      <c r="O20" s="27">
        <v>93.98272390972198</v>
      </c>
      <c r="P20" s="28">
        <v>79.04518698124836</v>
      </c>
      <c r="Q20" s="26">
        <v>74.70569321272646</v>
      </c>
      <c r="R20" s="27">
        <v>81.53291973904186</v>
      </c>
      <c r="S20" s="27">
        <v>81.74286115632023</v>
      </c>
      <c r="T20" s="27">
        <v>86.00009812225285</v>
      </c>
      <c r="U20" s="27">
        <v>89.33898802604045</v>
      </c>
      <c r="V20" s="27">
        <v>80.64771364079229</v>
      </c>
      <c r="W20" s="27">
        <v>89.71734238161669</v>
      </c>
      <c r="X20" s="27">
        <v>90.61081593704675</v>
      </c>
      <c r="Y20" s="27">
        <v>89.01289361923952</v>
      </c>
      <c r="Z20" s="27">
        <v>86.36693402327994</v>
      </c>
      <c r="AA20" s="27">
        <v>80.29283935906378</v>
      </c>
      <c r="AB20" s="27">
        <v>85.35983100091156</v>
      </c>
      <c r="AC20" s="27">
        <v>85.62711306525244</v>
      </c>
      <c r="AD20" s="27">
        <v>76.42375739492108</v>
      </c>
      <c r="AE20" s="28">
        <v>89.39179975679338</v>
      </c>
      <c r="AF20" s="26">
        <v>88.3368919142097</v>
      </c>
      <c r="AG20" s="27">
        <v>82.86763960854435</v>
      </c>
      <c r="AH20" s="27">
        <v>76.01627872163358</v>
      </c>
      <c r="AI20" s="27">
        <v>82.92955825610876</v>
      </c>
      <c r="AJ20" s="27">
        <v>73.62219825677307</v>
      </c>
      <c r="AK20" s="27">
        <v>79.6494771657016</v>
      </c>
      <c r="AL20" s="27">
        <v>86.11698123913598</v>
      </c>
      <c r="AM20" s="27">
        <v>88.63888881969123</v>
      </c>
      <c r="AN20" s="27">
        <v>88.67413788967498</v>
      </c>
      <c r="AO20" s="27">
        <v>83.719963795795</v>
      </c>
      <c r="AP20" s="27">
        <v>93.20976904595831</v>
      </c>
      <c r="AQ20" s="27">
        <v>80.52789942722806</v>
      </c>
      <c r="AR20" s="27">
        <v>91.01630310226858</v>
      </c>
      <c r="AS20" s="27">
        <v>90.89334447876647</v>
      </c>
      <c r="AT20" s="28">
        <v>89.84506980657875</v>
      </c>
      <c r="AU20" s="26">
        <v>86.04113033882854</v>
      </c>
      <c r="AV20" s="27">
        <v>82.4215602545366</v>
      </c>
      <c r="AW20" s="27">
        <v>85.89497020810958</v>
      </c>
      <c r="AX20" s="27">
        <v>86.89169263884737</v>
      </c>
      <c r="AY20" s="27">
        <v>84.08356147795087</v>
      </c>
      <c r="AZ20" s="27">
        <v>89.67726465421478</v>
      </c>
      <c r="BA20" s="27">
        <v>86.98814614449205</v>
      </c>
      <c r="BB20" s="27">
        <v>80.37148921162668</v>
      </c>
      <c r="BC20" s="27">
        <v>90.05936869148186</v>
      </c>
      <c r="BD20" s="27">
        <v>76.08268949542926</v>
      </c>
      <c r="BE20" s="27">
        <v>82.99239469503216</v>
      </c>
      <c r="BF20" s="27">
        <v>91.99385266623118</v>
      </c>
      <c r="BG20" s="27">
        <v>81.97424470776453</v>
      </c>
      <c r="BH20" s="27">
        <v>87.86649125065045</v>
      </c>
      <c r="BI20" s="28">
        <v>81.88257264368198</v>
      </c>
      <c r="BJ20" s="26">
        <v>93.69424047286898</v>
      </c>
      <c r="BK20" s="27">
        <v>79.42247225635973</v>
      </c>
      <c r="BL20" s="27">
        <v>92.16532460151386</v>
      </c>
      <c r="BM20" s="27">
        <v>85.35133705985689</v>
      </c>
      <c r="BN20" s="27">
        <v>79.81685105531012</v>
      </c>
      <c r="BO20" s="27">
        <v>90.90075374682154</v>
      </c>
      <c r="BP20" s="27">
        <v>88.53468395592756</v>
      </c>
      <c r="BQ20" s="27">
        <v>92.47711760923079</v>
      </c>
      <c r="BR20" s="27">
        <v>88.05182384218509</v>
      </c>
      <c r="BS20" s="27">
        <v>92.93641320493943</v>
      </c>
      <c r="BT20" s="27">
        <v>85.56154504950862</v>
      </c>
      <c r="BU20" s="27">
        <v>85.11161570029856</v>
      </c>
      <c r="BV20" s="27">
        <v>85.82346046784986</v>
      </c>
      <c r="BW20" s="27">
        <v>87.28503130501213</v>
      </c>
      <c r="BX20" s="28">
        <v>88.52754847986625</v>
      </c>
      <c r="BY20" s="26">
        <v>81.14211926536095</v>
      </c>
      <c r="BZ20" s="27">
        <v>87.54544656466012</v>
      </c>
      <c r="CA20" s="27">
        <v>81.23655995006698</v>
      </c>
      <c r="CB20" s="27">
        <v>95.98878929041973</v>
      </c>
      <c r="CC20" s="27">
        <v>92.70517120879973</v>
      </c>
      <c r="CD20" s="27">
        <v>73.04894741163923</v>
      </c>
      <c r="CE20" s="27">
        <v>76.24703144433003</v>
      </c>
      <c r="CF20" s="27">
        <v>82.2727119108513</v>
      </c>
      <c r="CG20" s="27">
        <v>79.46035865597887</v>
      </c>
      <c r="CH20" s="27">
        <v>81.18417060170577</v>
      </c>
      <c r="CI20" s="27">
        <v>96.99340039045921</v>
      </c>
      <c r="CJ20" s="27">
        <v>77.43095413395925</v>
      </c>
      <c r="CK20" s="27">
        <v>82.91807737587787</v>
      </c>
      <c r="CL20" s="27">
        <v>79.00998464273721</v>
      </c>
      <c r="CM20" s="28">
        <v>90.27466349187895</v>
      </c>
      <c r="CN20" s="18">
        <v>9</v>
      </c>
    </row>
    <row r="21" spans="1:92" ht="12.75">
      <c r="A21" s="18">
        <v>8</v>
      </c>
      <c r="B21" s="19">
        <v>79.13229127622814</v>
      </c>
      <c r="C21" s="20">
        <v>80.65160287400047</v>
      </c>
      <c r="D21" s="20">
        <v>92.95228126605771</v>
      </c>
      <c r="E21" s="20">
        <v>81.0352432372604</v>
      </c>
      <c r="F21" s="20">
        <v>87.65774586005327</v>
      </c>
      <c r="G21" s="20">
        <v>87.77839905250701</v>
      </c>
      <c r="H21" s="20">
        <v>94.18628667569503</v>
      </c>
      <c r="I21" s="20">
        <v>89.21030064469103</v>
      </c>
      <c r="J21" s="20">
        <v>87.02351886707146</v>
      </c>
      <c r="K21" s="20">
        <v>89.76509762178605</v>
      </c>
      <c r="L21" s="20">
        <v>94.42605133203081</v>
      </c>
      <c r="M21" s="20">
        <v>74.8531679974443</v>
      </c>
      <c r="N21" s="20">
        <v>75.4179342201389</v>
      </c>
      <c r="O21" s="20">
        <v>96.35165469948818</v>
      </c>
      <c r="P21" s="21">
        <v>80.43690821087475</v>
      </c>
      <c r="Q21" s="19">
        <v>74.82900470464467</v>
      </c>
      <c r="R21" s="20">
        <v>84.51766791843033</v>
      </c>
      <c r="S21" s="20">
        <v>83.50343865201789</v>
      </c>
      <c r="T21" s="20">
        <v>90.3079750436959</v>
      </c>
      <c r="U21" s="20">
        <v>94.02206226945744</v>
      </c>
      <c r="V21" s="20">
        <v>87.11544440969855</v>
      </c>
      <c r="W21" s="20">
        <v>92.7626649071846</v>
      </c>
      <c r="X21" s="20">
        <v>93.6170305277397</v>
      </c>
      <c r="Y21" s="20">
        <v>90.22754932491748</v>
      </c>
      <c r="Z21" s="20">
        <v>88.30056341311148</v>
      </c>
      <c r="AA21" s="20">
        <v>83.35943483401562</v>
      </c>
      <c r="AB21" s="20">
        <v>87.699457564769</v>
      </c>
      <c r="AC21" s="20">
        <v>85.98366475770933</v>
      </c>
      <c r="AD21" s="20">
        <v>78.92354315216376</v>
      </c>
      <c r="AE21" s="21">
        <v>92.19011733966668</v>
      </c>
      <c r="AF21" s="19">
        <v>88.41386528102365</v>
      </c>
      <c r="AG21" s="20">
        <v>86.44508610798815</v>
      </c>
      <c r="AH21" s="20">
        <v>73.43047336657898</v>
      </c>
      <c r="AI21" s="20">
        <v>87.56462728649066</v>
      </c>
      <c r="AJ21" s="20">
        <v>78.85205137359628</v>
      </c>
      <c r="AK21" s="20">
        <v>79.23407488489067</v>
      </c>
      <c r="AL21" s="20">
        <v>89.1354493273525</v>
      </c>
      <c r="AM21" s="20">
        <v>89.42953444489262</v>
      </c>
      <c r="AN21" s="20">
        <v>92.25371788968029</v>
      </c>
      <c r="AO21" s="20">
        <v>84.46902070517062</v>
      </c>
      <c r="AP21" s="20">
        <v>95.79306212979179</v>
      </c>
      <c r="AQ21" s="20">
        <v>86.43639645993395</v>
      </c>
      <c r="AR21" s="20">
        <v>92.70245538289139</v>
      </c>
      <c r="AS21" s="20">
        <v>84.86597893830034</v>
      </c>
      <c r="AT21" s="21">
        <v>89.0386818237645</v>
      </c>
      <c r="AU21" s="19">
        <v>89.37400412331192</v>
      </c>
      <c r="AV21" s="20">
        <v>85.00103914293427</v>
      </c>
      <c r="AW21" s="20">
        <v>87.82389123839364</v>
      </c>
      <c r="AX21" s="20">
        <v>86.18313860855235</v>
      </c>
      <c r="AY21" s="20">
        <v>85.84203519221039</v>
      </c>
      <c r="AZ21" s="20">
        <v>93.29101319633676</v>
      </c>
      <c r="BA21" s="20">
        <v>90.98980236430498</v>
      </c>
      <c r="BB21" s="20">
        <v>90.57238817293906</v>
      </c>
      <c r="BC21" s="20">
        <v>94.2263427904652</v>
      </c>
      <c r="BD21" s="20">
        <v>74.00617859144077</v>
      </c>
      <c r="BE21" s="20">
        <v>86.46187220659915</v>
      </c>
      <c r="BF21" s="20">
        <v>94.17214325279875</v>
      </c>
      <c r="BG21" s="20">
        <v>85.82206089991908</v>
      </c>
      <c r="BH21" s="20">
        <v>94.10776599109643</v>
      </c>
      <c r="BI21" s="21">
        <v>85.50636924691494</v>
      </c>
      <c r="BJ21" s="19">
        <v>93.25866801510554</v>
      </c>
      <c r="BK21" s="20">
        <v>81.73904209232326</v>
      </c>
      <c r="BL21" s="20">
        <v>97.36130476040532</v>
      </c>
      <c r="BM21" s="20">
        <v>86.94753309489928</v>
      </c>
      <c r="BN21" s="20">
        <v>81.576148334228</v>
      </c>
      <c r="BO21" s="20">
        <v>94.64634648148318</v>
      </c>
      <c r="BP21" s="20">
        <v>90.1486930383953</v>
      </c>
      <c r="BQ21" s="20">
        <v>95.502080354751</v>
      </c>
      <c r="BR21" s="20">
        <v>92.38096502344067</v>
      </c>
      <c r="BS21" s="20">
        <v>97.45476697971597</v>
      </c>
      <c r="BT21" s="20">
        <v>86.95013729510775</v>
      </c>
      <c r="BU21" s="20">
        <v>96.18462110176779</v>
      </c>
      <c r="BV21" s="20">
        <v>85.75222889371472</v>
      </c>
      <c r="BW21" s="20">
        <v>87.21770914282293</v>
      </c>
      <c r="BX21" s="21">
        <v>91.16782732576311</v>
      </c>
      <c r="BY21" s="19">
        <v>84.83550897061063</v>
      </c>
      <c r="BZ21" s="20">
        <v>91.20591000478679</v>
      </c>
      <c r="CA21" s="20">
        <v>90.16995919633577</v>
      </c>
      <c r="CB21" s="20">
        <v>96.58210058401323</v>
      </c>
      <c r="CC21" s="20">
        <v>92.94635393935332</v>
      </c>
      <c r="CD21" s="20">
        <v>77.62142045969027</v>
      </c>
      <c r="CE21" s="20">
        <v>75.4076460688661</v>
      </c>
      <c r="CF21" s="20">
        <v>83.69177799678</v>
      </c>
      <c r="CG21" s="20">
        <v>79.04587253952423</v>
      </c>
      <c r="CH21" s="20">
        <v>86.35420303575434</v>
      </c>
      <c r="CI21" s="20">
        <v>100.67416455171107</v>
      </c>
      <c r="CJ21" s="20">
        <v>84.62505578286986</v>
      </c>
      <c r="CK21" s="20">
        <v>88.00796741147116</v>
      </c>
      <c r="CL21" s="20">
        <v>81.79482747746376</v>
      </c>
      <c r="CM21" s="21">
        <v>89.03332534116643</v>
      </c>
      <c r="CN21" s="18">
        <v>8</v>
      </c>
    </row>
    <row r="22" spans="1:92" ht="12.75">
      <c r="A22" s="18">
        <v>7</v>
      </c>
      <c r="B22" s="22">
        <v>83.81875685785027</v>
      </c>
      <c r="C22" s="23">
        <v>76.38134929338321</v>
      </c>
      <c r="D22" s="23">
        <v>87.90155002114889</v>
      </c>
      <c r="E22" s="23">
        <v>81.48237936328191</v>
      </c>
      <c r="F22" s="23">
        <v>86.467068724563</v>
      </c>
      <c r="G22" s="23">
        <v>84.4777005435001</v>
      </c>
      <c r="H22" s="23">
        <v>91.86972474101631</v>
      </c>
      <c r="I22" s="23">
        <v>89.57762736694963</v>
      </c>
      <c r="J22" s="23">
        <v>89.33890402981801</v>
      </c>
      <c r="K22" s="23">
        <v>86.30020399464134</v>
      </c>
      <c r="L22" s="23">
        <v>89.23787699415645</v>
      </c>
      <c r="M22" s="23">
        <v>73.27212138454567</v>
      </c>
      <c r="N22" s="23">
        <v>74.84045712666656</v>
      </c>
      <c r="O22" s="23">
        <v>92.76464874023091</v>
      </c>
      <c r="P22" s="24">
        <v>83.31510276116549</v>
      </c>
      <c r="Q22" s="22">
        <v>75.46343901495672</v>
      </c>
      <c r="R22" s="23">
        <v>77.6837567343591</v>
      </c>
      <c r="S22" s="23">
        <v>83.45559774687854</v>
      </c>
      <c r="T22" s="23">
        <v>84.72115060460396</v>
      </c>
      <c r="U22" s="23">
        <v>93.55832705941401</v>
      </c>
      <c r="V22" s="23">
        <v>88.46544875907509</v>
      </c>
      <c r="W22" s="23">
        <v>92.04877354103697</v>
      </c>
      <c r="X22" s="23">
        <v>92.54767441544261</v>
      </c>
      <c r="Y22" s="23">
        <v>87.44979095402437</v>
      </c>
      <c r="Z22" s="23">
        <v>84.91786441598666</v>
      </c>
      <c r="AA22" s="23">
        <v>81.98980980581464</v>
      </c>
      <c r="AB22" s="23">
        <v>89.47983115394948</v>
      </c>
      <c r="AC22" s="23">
        <v>86.20734340889813</v>
      </c>
      <c r="AD22" s="23">
        <v>77.50479770151328</v>
      </c>
      <c r="AE22" s="24">
        <v>92.95725227196488</v>
      </c>
      <c r="AF22" s="22">
        <v>88.14938017741221</v>
      </c>
      <c r="AG22" s="23">
        <v>84.90408928428178</v>
      </c>
      <c r="AH22" s="23">
        <v>78.0206175078567</v>
      </c>
      <c r="AI22" s="23">
        <v>83.95654130086423</v>
      </c>
      <c r="AJ22" s="23">
        <v>83.83936440722348</v>
      </c>
      <c r="AK22" s="23">
        <v>85.53826498541466</v>
      </c>
      <c r="AL22" s="23">
        <v>91.04375253117682</v>
      </c>
      <c r="AM22" s="23">
        <v>90.89931159087843</v>
      </c>
      <c r="AN22" s="23">
        <v>89.91518564294174</v>
      </c>
      <c r="AO22" s="23">
        <v>87.60313343235339</v>
      </c>
      <c r="AP22" s="23">
        <v>94.67306905863911</v>
      </c>
      <c r="AQ22" s="23">
        <v>83.51543898100972</v>
      </c>
      <c r="AR22" s="23">
        <v>92.48785653294672</v>
      </c>
      <c r="AS22" s="23">
        <v>88.67308906039894</v>
      </c>
      <c r="AT22" s="24">
        <v>87.04846991524202</v>
      </c>
      <c r="AU22" s="22">
        <v>92.2475109050624</v>
      </c>
      <c r="AV22" s="23">
        <v>85.972755989094</v>
      </c>
      <c r="AW22" s="23">
        <v>90.54453260952116</v>
      </c>
      <c r="AX22" s="23">
        <v>88.41951332644562</v>
      </c>
      <c r="AY22" s="23">
        <v>87.48334723598892</v>
      </c>
      <c r="AZ22" s="23">
        <v>89.98773114869157</v>
      </c>
      <c r="BA22" s="23">
        <v>91.5361876704083</v>
      </c>
      <c r="BB22" s="23">
        <v>89.61474849838694</v>
      </c>
      <c r="BC22" s="23">
        <v>93.52110296375675</v>
      </c>
      <c r="BD22" s="23">
        <v>73.57762060631221</v>
      </c>
      <c r="BE22" s="23">
        <v>86.73106378747111</v>
      </c>
      <c r="BF22" s="23">
        <v>93.70294450766923</v>
      </c>
      <c r="BG22" s="23">
        <v>89.76225407158911</v>
      </c>
      <c r="BH22" s="23">
        <v>90.5353929931363</v>
      </c>
      <c r="BI22" s="24">
        <v>82.31249785496655</v>
      </c>
      <c r="BJ22" s="22">
        <v>96.10924485618928</v>
      </c>
      <c r="BK22" s="23">
        <v>82.29087195241456</v>
      </c>
      <c r="BL22" s="23">
        <v>94.71592531770888</v>
      </c>
      <c r="BM22" s="23">
        <v>93.17497694383209</v>
      </c>
      <c r="BN22" s="23">
        <v>86.04509294529822</v>
      </c>
      <c r="BO22" s="23">
        <v>94.27112946281072</v>
      </c>
      <c r="BP22" s="23">
        <v>93.76997915524298</v>
      </c>
      <c r="BQ22" s="23">
        <v>97.09796308670316</v>
      </c>
      <c r="BR22" s="23">
        <v>87.35054094474947</v>
      </c>
      <c r="BS22" s="23">
        <v>94.86280985731786</v>
      </c>
      <c r="BT22" s="23">
        <v>89.35504723697952</v>
      </c>
      <c r="BU22" s="23">
        <v>92.43645829873451</v>
      </c>
      <c r="BV22" s="23">
        <v>86.30444238050578</v>
      </c>
      <c r="BW22" s="23">
        <v>86.98705317505964</v>
      </c>
      <c r="BX22" s="24">
        <v>88.0609022780513</v>
      </c>
      <c r="BY22" s="22">
        <v>83.9479385076269</v>
      </c>
      <c r="BZ22" s="23">
        <v>91.89729446455787</v>
      </c>
      <c r="CA22" s="23">
        <v>88.35459016163688</v>
      </c>
      <c r="CB22" s="23">
        <v>98.47404840377314</v>
      </c>
      <c r="CC22" s="23">
        <v>94.20396074177538</v>
      </c>
      <c r="CD22" s="23">
        <v>74.69995648822544</v>
      </c>
      <c r="CE22" s="23">
        <v>75.22615431262625</v>
      </c>
      <c r="CF22" s="23">
        <v>83.54962001213516</v>
      </c>
      <c r="CG22" s="23">
        <v>81.22751675830489</v>
      </c>
      <c r="CH22" s="23">
        <v>83.88392728889096</v>
      </c>
      <c r="CI22" s="23">
        <v>99.2098920022261</v>
      </c>
      <c r="CJ22" s="23">
        <v>84.80210202033798</v>
      </c>
      <c r="CK22" s="23">
        <v>83.26045632064948</v>
      </c>
      <c r="CL22" s="23">
        <v>89.00472811688992</v>
      </c>
      <c r="CM22" s="24">
        <v>90.00971800480819</v>
      </c>
      <c r="CN22" s="18">
        <v>7</v>
      </c>
    </row>
    <row r="23" spans="1:92" ht="12.75">
      <c r="A23" s="18">
        <v>6</v>
      </c>
      <c r="B23" s="22">
        <v>85.59235755639807</v>
      </c>
      <c r="C23" s="23">
        <v>79.02481440357559</v>
      </c>
      <c r="D23" s="23">
        <v>86.92641987005902</v>
      </c>
      <c r="E23" s="23">
        <v>80.79611537203547</v>
      </c>
      <c r="F23" s="23">
        <v>85.1578897451985</v>
      </c>
      <c r="G23" s="23">
        <v>86.70963510493367</v>
      </c>
      <c r="H23" s="23">
        <v>93.68951480304148</v>
      </c>
      <c r="I23" s="23">
        <v>90.96760410161758</v>
      </c>
      <c r="J23" s="23">
        <v>92.4376441221477</v>
      </c>
      <c r="K23" s="23">
        <v>89.05323281160385</v>
      </c>
      <c r="L23" s="23">
        <v>92.75440673260657</v>
      </c>
      <c r="M23" s="23">
        <v>73.98443173527689</v>
      </c>
      <c r="N23" s="23">
        <v>78.3132448821914</v>
      </c>
      <c r="O23" s="23">
        <v>93.60616310431627</v>
      </c>
      <c r="P23" s="24">
        <v>83.13232142550994</v>
      </c>
      <c r="Q23" s="22">
        <v>79.72429319008324</v>
      </c>
      <c r="R23" s="23">
        <v>83.54548922080743</v>
      </c>
      <c r="S23" s="23">
        <v>82.31645119871601</v>
      </c>
      <c r="T23" s="23">
        <v>86.15534255556065</v>
      </c>
      <c r="U23" s="23">
        <v>93.85261526267702</v>
      </c>
      <c r="V23" s="23">
        <v>87.4394308965569</v>
      </c>
      <c r="W23" s="23">
        <v>92.49619817718308</v>
      </c>
      <c r="X23" s="23">
        <v>93.88223190727679</v>
      </c>
      <c r="Y23" s="23">
        <v>87.48235074324361</v>
      </c>
      <c r="Z23" s="23">
        <v>82.89301619297844</v>
      </c>
      <c r="AA23" s="23">
        <v>83.47420926405455</v>
      </c>
      <c r="AB23" s="23">
        <v>89.99542759596922</v>
      </c>
      <c r="AC23" s="23">
        <v>91.15721242793893</v>
      </c>
      <c r="AD23" s="23">
        <v>76.36247000195007</v>
      </c>
      <c r="AE23" s="24">
        <v>92.8030693750679</v>
      </c>
      <c r="AF23" s="22">
        <v>86.93344290754705</v>
      </c>
      <c r="AG23" s="23">
        <v>91.66933868283638</v>
      </c>
      <c r="AH23" s="23">
        <v>81.02250010289836</v>
      </c>
      <c r="AI23" s="23">
        <v>83.04680837659005</v>
      </c>
      <c r="AJ23" s="23">
        <v>83.32257328623692</v>
      </c>
      <c r="AK23" s="23">
        <v>84.88329090421036</v>
      </c>
      <c r="AL23" s="23">
        <v>92.02768609192404</v>
      </c>
      <c r="AM23" s="23">
        <v>92.31141584639644</v>
      </c>
      <c r="AN23" s="23">
        <v>92.36533148896044</v>
      </c>
      <c r="AO23" s="23">
        <v>90.26394434666177</v>
      </c>
      <c r="AP23" s="23">
        <v>95.41210371099517</v>
      </c>
      <c r="AQ23" s="23">
        <v>84.14013839659417</v>
      </c>
      <c r="AR23" s="23">
        <v>93.5067643271889</v>
      </c>
      <c r="AS23" s="23">
        <v>89.11816620988122</v>
      </c>
      <c r="AT23" s="24">
        <v>88.63784081476629</v>
      </c>
      <c r="AU23" s="22">
        <v>91.2693774590642</v>
      </c>
      <c r="AV23" s="23">
        <v>87.78782548031627</v>
      </c>
      <c r="AW23" s="23">
        <v>87.6957917296305</v>
      </c>
      <c r="AX23" s="23">
        <v>89.19483979828559</v>
      </c>
      <c r="AY23" s="23">
        <v>88.62183876123524</v>
      </c>
      <c r="AZ23" s="23">
        <v>88.0634377672739</v>
      </c>
      <c r="BA23" s="23">
        <v>90.87239080406803</v>
      </c>
      <c r="BB23" s="23">
        <v>89.11827848061425</v>
      </c>
      <c r="BC23" s="23">
        <v>92.67972943786853</v>
      </c>
      <c r="BD23" s="23">
        <v>78.74523394015421</v>
      </c>
      <c r="BE23" s="23">
        <v>84.53442560866192</v>
      </c>
      <c r="BF23" s="23">
        <v>96.27573667084229</v>
      </c>
      <c r="BG23" s="23">
        <v>91.09553479008768</v>
      </c>
      <c r="BH23" s="23">
        <v>93.84473474316815</v>
      </c>
      <c r="BI23" s="24">
        <v>85.47224501338636</v>
      </c>
      <c r="BJ23" s="22">
        <v>95.29772862719751</v>
      </c>
      <c r="BK23" s="23">
        <v>82.99966974744885</v>
      </c>
      <c r="BL23" s="23">
        <v>96.8689657481814</v>
      </c>
      <c r="BM23" s="23">
        <v>92.12699043616507</v>
      </c>
      <c r="BN23" s="23">
        <v>88.01150169800376</v>
      </c>
      <c r="BO23" s="23">
        <v>96.04511456764192</v>
      </c>
      <c r="BP23" s="23">
        <v>90.4266208091384</v>
      </c>
      <c r="BQ23" s="23">
        <v>97.64888267411693</v>
      </c>
      <c r="BR23" s="23">
        <v>88.01363112206785</v>
      </c>
      <c r="BS23" s="23">
        <v>96.97824968509731</v>
      </c>
      <c r="BT23" s="23">
        <v>88.36613534261745</v>
      </c>
      <c r="BU23" s="23">
        <v>92.69997701136921</v>
      </c>
      <c r="BV23" s="23">
        <v>85.35423038292508</v>
      </c>
      <c r="BW23" s="23">
        <v>89.85198105675225</v>
      </c>
      <c r="BX23" s="24">
        <v>89.11527215047269</v>
      </c>
      <c r="BY23" s="22">
        <v>84.96849629955973</v>
      </c>
      <c r="BZ23" s="23">
        <v>93.23122171304034</v>
      </c>
      <c r="CA23" s="23">
        <v>89.66914139491223</v>
      </c>
      <c r="CB23" s="23">
        <v>98.62249876001849</v>
      </c>
      <c r="CC23" s="23">
        <v>95.42987114578747</v>
      </c>
      <c r="CD23" s="23">
        <v>77.10378234818691</v>
      </c>
      <c r="CE23" s="23">
        <v>77.52359232790363</v>
      </c>
      <c r="CF23" s="23">
        <v>83.73307729626008</v>
      </c>
      <c r="CG23" s="23">
        <v>79.28297500808112</v>
      </c>
      <c r="CH23" s="23">
        <v>79.80607297797965</v>
      </c>
      <c r="CI23" s="23">
        <v>101.65821056868549</v>
      </c>
      <c r="CJ23" s="23">
        <v>84.25391531318317</v>
      </c>
      <c r="CK23" s="23">
        <v>85.3731339806423</v>
      </c>
      <c r="CL23" s="23">
        <v>86.52927918871248</v>
      </c>
      <c r="CM23" s="24">
        <v>93.56449730929494</v>
      </c>
      <c r="CN23" s="18">
        <v>6</v>
      </c>
    </row>
    <row r="24" spans="1:121" ht="15.75" thickBot="1">
      <c r="A24" s="18">
        <v>5</v>
      </c>
      <c r="B24" s="26">
        <v>83.01885839937911</v>
      </c>
      <c r="C24" s="27">
        <v>79.24615511056206</v>
      </c>
      <c r="D24" s="27">
        <v>87.4620329559531</v>
      </c>
      <c r="E24" s="27">
        <v>81.5030442697345</v>
      </c>
      <c r="F24" s="27">
        <v>85.66493858886568</v>
      </c>
      <c r="G24" s="27">
        <v>85.32254829941655</v>
      </c>
      <c r="H24" s="27">
        <v>90.19686373642017</v>
      </c>
      <c r="I24" s="27">
        <v>90.9149844904689</v>
      </c>
      <c r="J24" s="27">
        <v>90.52178940844337</v>
      </c>
      <c r="K24" s="27">
        <v>84.76097410531061</v>
      </c>
      <c r="L24" s="27">
        <v>92.99763940361383</v>
      </c>
      <c r="M24" s="27">
        <v>73.6112033167774</v>
      </c>
      <c r="N24" s="27">
        <v>74.84168147295216</v>
      </c>
      <c r="O24" s="27">
        <v>93.80097458826239</v>
      </c>
      <c r="P24" s="28">
        <v>77.9657711088065</v>
      </c>
      <c r="Q24" s="26">
        <v>78.90887133740368</v>
      </c>
      <c r="R24" s="27">
        <v>80.10349998135976</v>
      </c>
      <c r="S24" s="27">
        <v>82.80898980886971</v>
      </c>
      <c r="T24" s="27">
        <v>85.79708197556094</v>
      </c>
      <c r="U24" s="27">
        <v>85.41420128244886</v>
      </c>
      <c r="V24" s="27">
        <v>84.31752585486706</v>
      </c>
      <c r="W24" s="27">
        <v>92.63890564392725</v>
      </c>
      <c r="X24" s="27">
        <v>90.90936373642016</v>
      </c>
      <c r="Y24" s="27">
        <v>87.93504829941656</v>
      </c>
      <c r="Z24" s="27">
        <v>81.31820787601187</v>
      </c>
      <c r="AA24" s="27">
        <v>83.35072597399517</v>
      </c>
      <c r="AB24" s="27">
        <v>94.38998756187291</v>
      </c>
      <c r="AC24" s="27">
        <v>89.56763748451588</v>
      </c>
      <c r="AD24" s="27">
        <v>79.33017783640983</v>
      </c>
      <c r="AE24" s="28">
        <v>90.37212050579458</v>
      </c>
      <c r="AF24" s="26">
        <v>87.89299164917024</v>
      </c>
      <c r="AG24" s="27">
        <v>88.57033839246529</v>
      </c>
      <c r="AH24" s="27">
        <v>76.42032292953479</v>
      </c>
      <c r="AI24" s="27">
        <v>81.8278427856321</v>
      </c>
      <c r="AJ24" s="27">
        <v>77.9843929465313</v>
      </c>
      <c r="AK24" s="27">
        <v>78.58949692097045</v>
      </c>
      <c r="AL24" s="27">
        <v>87.88793770684318</v>
      </c>
      <c r="AM24" s="27">
        <v>95.36597708351337</v>
      </c>
      <c r="AN24" s="27">
        <v>90.17350939468346</v>
      </c>
      <c r="AO24" s="27">
        <v>83.52538926338835</v>
      </c>
      <c r="AP24" s="27">
        <v>92.81995270885123</v>
      </c>
      <c r="AQ24" s="27">
        <v>78.68798595965912</v>
      </c>
      <c r="AR24" s="27">
        <v>92.17469355860916</v>
      </c>
      <c r="AS24" s="27">
        <v>91.58750612162589</v>
      </c>
      <c r="AT24" s="28">
        <v>88.32380143224864</v>
      </c>
      <c r="AU24" s="26">
        <v>82.7212809533977</v>
      </c>
      <c r="AV24" s="27">
        <v>86.06600428132535</v>
      </c>
      <c r="AW24" s="27">
        <v>86.62276092530176</v>
      </c>
      <c r="AX24" s="27">
        <v>85.16097139400225</v>
      </c>
      <c r="AY24" s="27">
        <v>83.6211673114497</v>
      </c>
      <c r="AZ24" s="27">
        <v>85.75065393368479</v>
      </c>
      <c r="BA24" s="27">
        <v>84.68556719723583</v>
      </c>
      <c r="BB24" s="27">
        <v>89.04984984011753</v>
      </c>
      <c r="BC24" s="27">
        <v>93.37303622901065</v>
      </c>
      <c r="BD24" s="27">
        <v>78.01293321623871</v>
      </c>
      <c r="BE24" s="27">
        <v>85.05005079466756</v>
      </c>
      <c r="BF24" s="27">
        <v>93.07477727025476</v>
      </c>
      <c r="BG24" s="27">
        <v>89.34718623384018</v>
      </c>
      <c r="BH24" s="27">
        <v>91.02410516233111</v>
      </c>
      <c r="BI24" s="28">
        <v>84.94998506662193</v>
      </c>
      <c r="BJ24" s="26">
        <v>92.6409776130658</v>
      </c>
      <c r="BK24" s="27">
        <v>74.76814091940466</v>
      </c>
      <c r="BL24" s="27">
        <v>94.61166044760311</v>
      </c>
      <c r="BM24" s="27">
        <v>92.13845300370602</v>
      </c>
      <c r="BN24" s="27">
        <v>84.55666467131319</v>
      </c>
      <c r="BO24" s="27">
        <v>94.32291161473664</v>
      </c>
      <c r="BP24" s="27">
        <v>85.09901028772065</v>
      </c>
      <c r="BQ24" s="27">
        <v>95.32924967930305</v>
      </c>
      <c r="BR24" s="27">
        <v>86.55369962261977</v>
      </c>
      <c r="BS24" s="27">
        <v>95.48264067877605</v>
      </c>
      <c r="BT24" s="27">
        <v>82.85158228143041</v>
      </c>
      <c r="BU24" s="27">
        <v>92.16465716353088</v>
      </c>
      <c r="BV24" s="27">
        <v>85.41071663692699</v>
      </c>
      <c r="BW24" s="27">
        <v>85.51626535066536</v>
      </c>
      <c r="BX24" s="28">
        <v>89.27638185643283</v>
      </c>
      <c r="BY24" s="26">
        <v>82.74445039661357</v>
      </c>
      <c r="BZ24" s="27">
        <v>90.47674288408649</v>
      </c>
      <c r="CA24" s="27">
        <v>86.05065340413236</v>
      </c>
      <c r="CB24" s="27">
        <v>98.66211308782437</v>
      </c>
      <c r="CC24" s="27">
        <v>92.82942070355064</v>
      </c>
      <c r="CD24" s="27">
        <v>75.0630511581523</v>
      </c>
      <c r="CE24" s="27">
        <v>76.46933086604272</v>
      </c>
      <c r="CF24" s="27">
        <v>79.93628071615822</v>
      </c>
      <c r="CG24" s="27">
        <v>78.62739321681485</v>
      </c>
      <c r="CH24" s="27">
        <v>76.77198078868571</v>
      </c>
      <c r="CI24" s="27">
        <v>98.60789490629887</v>
      </c>
      <c r="CJ24" s="27">
        <v>75.8592719332137</v>
      </c>
      <c r="CK24" s="27">
        <v>82.60781047446201</v>
      </c>
      <c r="CL24" s="27">
        <v>84.22975057234025</v>
      </c>
      <c r="CM24" s="28">
        <v>92.57670505286204</v>
      </c>
      <c r="CN24" s="18">
        <v>5</v>
      </c>
      <c r="CS24" s="119" t="s">
        <v>89</v>
      </c>
      <c r="CT24" s="120"/>
      <c r="CU24" s="121"/>
      <c r="DI24" s="119" t="s">
        <v>90</v>
      </c>
      <c r="DJ24" s="120"/>
      <c r="DK24" s="121"/>
      <c r="DO24" s="119" t="s">
        <v>91</v>
      </c>
      <c r="DP24" s="120"/>
      <c r="DQ24" s="121"/>
    </row>
    <row r="25" spans="1:92" ht="12.75">
      <c r="A25" s="18">
        <v>4</v>
      </c>
      <c r="B25" s="19">
        <v>84.57661012533819</v>
      </c>
      <c r="C25" s="20">
        <v>76.39014437536167</v>
      </c>
      <c r="D25" s="20">
        <v>87.41144695634975</v>
      </c>
      <c r="E25" s="20">
        <v>80.89675873735362</v>
      </c>
      <c r="F25" s="20">
        <v>84.41365461573825</v>
      </c>
      <c r="G25" s="20">
        <v>84.41894149021343</v>
      </c>
      <c r="H25" s="20">
        <v>87.95338218319975</v>
      </c>
      <c r="I25" s="20">
        <v>91.25755882864325</v>
      </c>
      <c r="J25" s="20">
        <v>90.03267087808273</v>
      </c>
      <c r="K25" s="20">
        <v>81.71019810598501</v>
      </c>
      <c r="L25" s="20">
        <v>94.98549307881945</v>
      </c>
      <c r="M25" s="20">
        <v>73.16384265800033</v>
      </c>
      <c r="N25" s="20">
        <v>75.67261062534953</v>
      </c>
      <c r="O25" s="20">
        <v>96.50593638436702</v>
      </c>
      <c r="P25" s="21">
        <v>78.22551574620796</v>
      </c>
      <c r="Q25" s="19">
        <v>81.91420837166959</v>
      </c>
      <c r="R25" s="20">
        <v>81.82029602333247</v>
      </c>
      <c r="S25" s="20">
        <v>83.02881732659061</v>
      </c>
      <c r="T25" s="20">
        <v>84.92344396234998</v>
      </c>
      <c r="U25" s="20">
        <v>88.09915868680994</v>
      </c>
      <c r="V25" s="20">
        <v>85.30859279408986</v>
      </c>
      <c r="W25" s="20">
        <v>91.99892321138694</v>
      </c>
      <c r="X25" s="20">
        <v>88.64169497867367</v>
      </c>
      <c r="Y25" s="20">
        <v>87.3734445958035</v>
      </c>
      <c r="Z25" s="20">
        <v>82.87694217203247</v>
      </c>
      <c r="AA25" s="20">
        <v>82.01500736403541</v>
      </c>
      <c r="AB25" s="20">
        <v>94.93226276472153</v>
      </c>
      <c r="AC25" s="20">
        <v>93.35481034964002</v>
      </c>
      <c r="AD25" s="20">
        <v>75.88613906980409</v>
      </c>
      <c r="AE25" s="21">
        <v>90.92422295345834</v>
      </c>
      <c r="AF25" s="19">
        <v>86.32321279802784</v>
      </c>
      <c r="AG25" s="20">
        <v>92.2216504841142</v>
      </c>
      <c r="AH25" s="20">
        <v>79.12176402500772</v>
      </c>
      <c r="AI25" s="20">
        <v>80.81800472898928</v>
      </c>
      <c r="AJ25" s="20">
        <v>76.25123912401484</v>
      </c>
      <c r="AK25" s="20">
        <v>83.32737474493827</v>
      </c>
      <c r="AL25" s="20">
        <v>88.35576487619646</v>
      </c>
      <c r="AM25" s="20">
        <v>95.51801381284349</v>
      </c>
      <c r="AN25" s="20">
        <v>90.73885123247953</v>
      </c>
      <c r="AO25" s="20">
        <v>86.20838067054687</v>
      </c>
      <c r="AP25" s="20">
        <v>95.37447085582293</v>
      </c>
      <c r="AQ25" s="20">
        <v>80.0177700392295</v>
      </c>
      <c r="AR25" s="20">
        <v>92.81672567379212</v>
      </c>
      <c r="AS25" s="20">
        <v>92.78027375430133</v>
      </c>
      <c r="AT25" s="21">
        <v>86.7252059161003</v>
      </c>
      <c r="AU25" s="19">
        <v>84.99712000027088</v>
      </c>
      <c r="AV25" s="20">
        <v>89.3240223089372</v>
      </c>
      <c r="AW25" s="20">
        <v>85.20090226990563</v>
      </c>
      <c r="AX25" s="20">
        <v>88.41227101308016</v>
      </c>
      <c r="AY25" s="20">
        <v>87.50232310918241</v>
      </c>
      <c r="AZ25" s="20">
        <v>88.75074064682507</v>
      </c>
      <c r="BA25" s="20">
        <v>86.26835687992119</v>
      </c>
      <c r="BB25" s="20">
        <v>84.2543749068532</v>
      </c>
      <c r="BC25" s="20">
        <v>95.22298899251673</v>
      </c>
      <c r="BD25" s="20">
        <v>80.91541608824473</v>
      </c>
      <c r="BE25" s="20">
        <v>84.23924835358848</v>
      </c>
      <c r="BF25" s="20">
        <v>95.94971609225743</v>
      </c>
      <c r="BG25" s="20">
        <v>90.49427864371862</v>
      </c>
      <c r="BH25" s="20">
        <v>92.41189195619714</v>
      </c>
      <c r="BI25" s="21">
        <v>83.06677250866343</v>
      </c>
      <c r="BJ25" s="19">
        <v>95.57911894892891</v>
      </c>
      <c r="BK25" s="20">
        <v>78.95516031387626</v>
      </c>
      <c r="BL25" s="20">
        <v>96.69496953505475</v>
      </c>
      <c r="BM25" s="20">
        <v>91.07642150086149</v>
      </c>
      <c r="BN25" s="20">
        <v>89.27707550571142</v>
      </c>
      <c r="BO25" s="20">
        <v>96.00013077575241</v>
      </c>
      <c r="BP25" s="20">
        <v>86.76305591776102</v>
      </c>
      <c r="BQ25" s="20">
        <v>96.98855310041492</v>
      </c>
      <c r="BR25" s="20">
        <v>85.72958431322716</v>
      </c>
      <c r="BS25" s="20">
        <v>94.5897011834439</v>
      </c>
      <c r="BT25" s="20">
        <v>81.83094617350969</v>
      </c>
      <c r="BU25" s="20">
        <v>91.27918417605561</v>
      </c>
      <c r="BV25" s="20">
        <v>85.43353924943362</v>
      </c>
      <c r="BW25" s="20">
        <v>88.25498075014602</v>
      </c>
      <c r="BX25" s="21">
        <v>91.9776557606967</v>
      </c>
      <c r="BY25" s="19">
        <v>88.0349773733012</v>
      </c>
      <c r="BZ25" s="20">
        <v>90.41757197524032</v>
      </c>
      <c r="CA25" s="20">
        <v>86.92536768586476</v>
      </c>
      <c r="CB25" s="20">
        <v>99.89412675904418</v>
      </c>
      <c r="CC25" s="20">
        <v>94.29456011761319</v>
      </c>
      <c r="CD25" s="20">
        <v>73.74801859252916</v>
      </c>
      <c r="CE25" s="20">
        <v>75.62677320571349</v>
      </c>
      <c r="CF25" s="20">
        <v>86.29001773589502</v>
      </c>
      <c r="CG25" s="20">
        <v>79.88869331517749</v>
      </c>
      <c r="CH25" s="20">
        <v>79.88511755993258</v>
      </c>
      <c r="CI25" s="20">
        <v>99.60902294922258</v>
      </c>
      <c r="CJ25" s="20">
        <v>77.59208649062948</v>
      </c>
      <c r="CK25" s="20">
        <v>81.85452661671255</v>
      </c>
      <c r="CL25" s="20">
        <v>87.21122491958556</v>
      </c>
      <c r="CM25" s="21">
        <v>92.58390051235088</v>
      </c>
      <c r="CN25" s="18">
        <v>4</v>
      </c>
    </row>
    <row r="26" spans="1:119" ht="12.75">
      <c r="A26" s="18">
        <v>3</v>
      </c>
      <c r="B26" s="22">
        <v>82.22777869272434</v>
      </c>
      <c r="C26" s="23">
        <v>79.45792791205194</v>
      </c>
      <c r="D26" s="23">
        <v>87.39239159651564</v>
      </c>
      <c r="E26" s="23">
        <v>79.72125959848147</v>
      </c>
      <c r="F26" s="23">
        <v>85.6399416310222</v>
      </c>
      <c r="G26" s="23">
        <v>81.1290530825857</v>
      </c>
      <c r="H26" s="23">
        <v>88.44154435599448</v>
      </c>
      <c r="I26" s="23">
        <v>92.4143546966437</v>
      </c>
      <c r="J26" s="23">
        <v>86.33753502938286</v>
      </c>
      <c r="K26" s="23">
        <v>82.72473574190326</v>
      </c>
      <c r="L26" s="23">
        <v>94.80871862579025</v>
      </c>
      <c r="M26" s="23">
        <v>73.5172908216866</v>
      </c>
      <c r="N26" s="23">
        <v>74.524719664985</v>
      </c>
      <c r="O26" s="23">
        <v>94.17503303802856</v>
      </c>
      <c r="P26" s="24">
        <v>76.27063390573622</v>
      </c>
      <c r="Q26" s="22">
        <v>80.34170427942806</v>
      </c>
      <c r="R26" s="23">
        <v>79.45969781083272</v>
      </c>
      <c r="S26" s="23">
        <v>83.28588606501009</v>
      </c>
      <c r="T26" s="23">
        <v>84.22075232596333</v>
      </c>
      <c r="U26" s="23">
        <v>86.73212223624628</v>
      </c>
      <c r="V26" s="23">
        <v>81.7008787408244</v>
      </c>
      <c r="W26" s="23">
        <v>92.86348275256523</v>
      </c>
      <c r="X26" s="23">
        <v>88.65814736852141</v>
      </c>
      <c r="Y26" s="23">
        <v>86.33250690592442</v>
      </c>
      <c r="Z26" s="23">
        <v>82.42343063597859</v>
      </c>
      <c r="AA26" s="23">
        <v>82.39858408558857</v>
      </c>
      <c r="AB26" s="23">
        <v>91.91068419242973</v>
      </c>
      <c r="AC26" s="23">
        <v>90.32711610994859</v>
      </c>
      <c r="AD26" s="23">
        <v>78.10664783260691</v>
      </c>
      <c r="AE26" s="24">
        <v>93.35349375806537</v>
      </c>
      <c r="AF26" s="22">
        <v>86.39353070499172</v>
      </c>
      <c r="AG26" s="23">
        <v>88.69995121566413</v>
      </c>
      <c r="AH26" s="23">
        <v>78.4545019599847</v>
      </c>
      <c r="AI26" s="23">
        <v>82.07025028171128</v>
      </c>
      <c r="AJ26" s="23">
        <v>76.46678002008885</v>
      </c>
      <c r="AK26" s="23">
        <v>81.01657925467069</v>
      </c>
      <c r="AL26" s="23">
        <v>85.94164392370915</v>
      </c>
      <c r="AM26" s="23">
        <v>95.09513023149532</v>
      </c>
      <c r="AN26" s="23">
        <v>88.0912358575402</v>
      </c>
      <c r="AO26" s="23">
        <v>85.5179459926263</v>
      </c>
      <c r="AP26" s="23">
        <v>94.76484824496335</v>
      </c>
      <c r="AQ26" s="23">
        <v>79.54131771065916</v>
      </c>
      <c r="AR26" s="23">
        <v>89.9414489093837</v>
      </c>
      <c r="AS26" s="23">
        <v>92.83976093291952</v>
      </c>
      <c r="AT26" s="24">
        <v>88.10952802289118</v>
      </c>
      <c r="AU26" s="22">
        <v>83.73131316206764</v>
      </c>
      <c r="AV26" s="23">
        <v>87.74451904718849</v>
      </c>
      <c r="AW26" s="23">
        <v>82.52256182885978</v>
      </c>
      <c r="AX26" s="23">
        <v>85.06755468766339</v>
      </c>
      <c r="AY26" s="23">
        <v>82.19600573540791</v>
      </c>
      <c r="AZ26" s="23">
        <v>86.12109530021935</v>
      </c>
      <c r="BA26" s="23">
        <v>85.28399853024214</v>
      </c>
      <c r="BB26" s="23">
        <v>83.44027741641233</v>
      </c>
      <c r="BC26" s="23">
        <v>92.45459626867874</v>
      </c>
      <c r="BD26" s="23">
        <v>79.01792680950291</v>
      </c>
      <c r="BE26" s="23">
        <v>84.10382411528511</v>
      </c>
      <c r="BF26" s="23">
        <v>92.61619400065692</v>
      </c>
      <c r="BG26" s="23">
        <v>84.98297951042517</v>
      </c>
      <c r="BH26" s="23">
        <v>92.8875453244539</v>
      </c>
      <c r="BI26" s="24">
        <v>83.57533712321117</v>
      </c>
      <c r="BJ26" s="22">
        <v>95.45342435283293</v>
      </c>
      <c r="BK26" s="23">
        <v>76.56315748521631</v>
      </c>
      <c r="BL26" s="23">
        <v>95.06114454125964</v>
      </c>
      <c r="BM26" s="23">
        <v>88.97716933831063</v>
      </c>
      <c r="BN26" s="23">
        <v>85.65358838968174</v>
      </c>
      <c r="BO26" s="23">
        <v>94.73916203503799</v>
      </c>
      <c r="BP26" s="23">
        <v>86.35590810215172</v>
      </c>
      <c r="BQ26" s="23">
        <v>95.59700900891758</v>
      </c>
      <c r="BR26" s="23">
        <v>86.68808076041132</v>
      </c>
      <c r="BS26" s="23">
        <v>91.81045169604953</v>
      </c>
      <c r="BT26" s="23">
        <v>83.96701267793019</v>
      </c>
      <c r="BU26" s="23">
        <v>92.79856585585485</v>
      </c>
      <c r="BV26" s="23">
        <v>84.88966492503897</v>
      </c>
      <c r="BW26" s="23">
        <v>87.67304436706613</v>
      </c>
      <c r="BX26" s="24">
        <v>90.48397285022925</v>
      </c>
      <c r="BY26" s="22">
        <v>82.63016000647076</v>
      </c>
      <c r="BZ26" s="23">
        <v>87.34037240939415</v>
      </c>
      <c r="CA26" s="23">
        <v>87.52491174225511</v>
      </c>
      <c r="CB26" s="23">
        <v>98.34789899051408</v>
      </c>
      <c r="CC26" s="23">
        <v>94.58261480811034</v>
      </c>
      <c r="CD26" s="23">
        <v>75.89541823975966</v>
      </c>
      <c r="CE26" s="23">
        <v>76.10838081060267</v>
      </c>
      <c r="CF26" s="23">
        <v>84.29582287680114</v>
      </c>
      <c r="CG26" s="23">
        <v>79.25135545874038</v>
      </c>
      <c r="CH26" s="23">
        <v>78.52410037686572</v>
      </c>
      <c r="CI26" s="23">
        <v>99.74317342220156</v>
      </c>
      <c r="CJ26" s="23">
        <v>77.28377149278684</v>
      </c>
      <c r="CK26" s="23">
        <v>81.83317703893151</v>
      </c>
      <c r="CL26" s="23">
        <v>81.12762524311438</v>
      </c>
      <c r="CM26" s="24">
        <v>93.68280171862332</v>
      </c>
      <c r="CN26" s="18">
        <v>3</v>
      </c>
      <c r="CS26" s="123" t="s">
        <v>95</v>
      </c>
      <c r="DI26" s="123" t="s">
        <v>96</v>
      </c>
      <c r="DO26" s="123" t="s">
        <v>97</v>
      </c>
    </row>
    <row r="27" spans="1:92" ht="12.75">
      <c r="A27" s="18">
        <v>2</v>
      </c>
      <c r="B27" s="22">
        <v>82.84663863765694</v>
      </c>
      <c r="C27" s="23">
        <v>78.92640573470094</v>
      </c>
      <c r="D27" s="23">
        <v>87.25811251000039</v>
      </c>
      <c r="E27" s="23">
        <v>79.90584967621581</v>
      </c>
      <c r="F27" s="23">
        <v>85.18859253298612</v>
      </c>
      <c r="G27" s="23">
        <v>80.569813422445</v>
      </c>
      <c r="H27" s="23">
        <v>88.3669227416367</v>
      </c>
      <c r="I27" s="23">
        <v>91.0088202902276</v>
      </c>
      <c r="J27" s="23">
        <v>87.44569364231836</v>
      </c>
      <c r="K27" s="23">
        <v>83.59141785623478</v>
      </c>
      <c r="L27" s="23">
        <v>92.51172519742313</v>
      </c>
      <c r="M27" s="23">
        <v>72.72361501114361</v>
      </c>
      <c r="N27" s="23">
        <v>75.4085136428958</v>
      </c>
      <c r="O27" s="23">
        <v>94.8555657771333</v>
      </c>
      <c r="P27" s="24">
        <v>78.19131494194423</v>
      </c>
      <c r="Q27" s="22">
        <v>79.59320456008099</v>
      </c>
      <c r="R27" s="23">
        <v>80.52519961181288</v>
      </c>
      <c r="S27" s="23">
        <v>82.65692187082348</v>
      </c>
      <c r="T27" s="23">
        <v>84.38866746017776</v>
      </c>
      <c r="U27" s="23">
        <v>88.72114737326407</v>
      </c>
      <c r="V27" s="23">
        <v>83.12289812695992</v>
      </c>
      <c r="W27" s="23">
        <v>88.43227361882968</v>
      </c>
      <c r="X27" s="23">
        <v>89.11116468708003</v>
      </c>
      <c r="Y27" s="23">
        <v>88.00956693107723</v>
      </c>
      <c r="Z27" s="23">
        <v>83.18894472338408</v>
      </c>
      <c r="AA27" s="23">
        <v>81.55887989669455</v>
      </c>
      <c r="AB27" s="23">
        <v>91.61028106777533</v>
      </c>
      <c r="AC27" s="23">
        <v>86.04364806944898</v>
      </c>
      <c r="AD27" s="23">
        <v>78.24550555597466</v>
      </c>
      <c r="AE27" s="24">
        <v>88.98477292264478</v>
      </c>
      <c r="AF27" s="22">
        <v>88.18674598983523</v>
      </c>
      <c r="AG27" s="23">
        <v>85.08525147409587</v>
      </c>
      <c r="AH27" s="23">
        <v>74.36890193246029</v>
      </c>
      <c r="AI27" s="23">
        <v>81.79946400747316</v>
      </c>
      <c r="AJ27" s="23">
        <v>76.04246704647161</v>
      </c>
      <c r="AK27" s="23">
        <v>79.22974623478055</v>
      </c>
      <c r="AL27" s="23">
        <v>86.35225230951775</v>
      </c>
      <c r="AM27" s="23">
        <v>94.12455467449747</v>
      </c>
      <c r="AN27" s="23">
        <v>89.04496446430085</v>
      </c>
      <c r="AO27" s="23">
        <v>85.81169250700144</v>
      </c>
      <c r="AP27" s="23">
        <v>95.41275918335414</v>
      </c>
      <c r="AQ27" s="23">
        <v>81.48437071869566</v>
      </c>
      <c r="AR27" s="23">
        <v>89.41512718995557</v>
      </c>
      <c r="AS27" s="23">
        <v>93.26278339848133</v>
      </c>
      <c r="AT27" s="24">
        <v>89.22258104849638</v>
      </c>
      <c r="AU27" s="22">
        <v>84.5090034869783</v>
      </c>
      <c r="AV27" s="23">
        <v>87.99257526946315</v>
      </c>
      <c r="AW27" s="23">
        <v>84.77097090552468</v>
      </c>
      <c r="AX27" s="23">
        <v>84.15695095225988</v>
      </c>
      <c r="AY27" s="23">
        <v>82.54465572142917</v>
      </c>
      <c r="AZ27" s="23">
        <v>86.15730032532092</v>
      </c>
      <c r="BA27" s="23">
        <v>86.98670014408</v>
      </c>
      <c r="BB27" s="23">
        <v>83.5765455304929</v>
      </c>
      <c r="BC27" s="23">
        <v>87.29240371460051</v>
      </c>
      <c r="BD27" s="23">
        <v>79.17994873378169</v>
      </c>
      <c r="BE27" s="23">
        <v>84.4010820203612</v>
      </c>
      <c r="BF27" s="23">
        <v>90.05904374462727</v>
      </c>
      <c r="BG27" s="23">
        <v>83.52329555773493</v>
      </c>
      <c r="BH27" s="23">
        <v>91.76589019929982</v>
      </c>
      <c r="BI27" s="24">
        <v>84.18669604613541</v>
      </c>
      <c r="BJ27" s="22">
        <v>94.73128920405807</v>
      </c>
      <c r="BK27" s="23">
        <v>78.18482831474822</v>
      </c>
      <c r="BL27" s="23">
        <v>94.48255111487377</v>
      </c>
      <c r="BM27" s="23">
        <v>88.49086847553667</v>
      </c>
      <c r="BN27" s="23">
        <v>81.4915616335525</v>
      </c>
      <c r="BO27" s="23">
        <v>90.51308676280073</v>
      </c>
      <c r="BP27" s="23">
        <v>87.86461080236825</v>
      </c>
      <c r="BQ27" s="23">
        <v>95.58267461202243</v>
      </c>
      <c r="BR27" s="23">
        <v>87.85174998533122</v>
      </c>
      <c r="BS27" s="23">
        <v>91.87040608768298</v>
      </c>
      <c r="BT27" s="23">
        <v>83.83439395590426</v>
      </c>
      <c r="BU27" s="23">
        <v>87.73259900960129</v>
      </c>
      <c r="BV27" s="23">
        <v>85.2265677664991</v>
      </c>
      <c r="BW27" s="23">
        <v>87.35104458004916</v>
      </c>
      <c r="BX27" s="24">
        <v>90.78971576563109</v>
      </c>
      <c r="BY27" s="22">
        <v>79.1497006404901</v>
      </c>
      <c r="BZ27" s="23">
        <v>87.82042969743199</v>
      </c>
      <c r="CA27" s="23">
        <v>86.06110135520892</v>
      </c>
      <c r="CB27" s="23">
        <v>93.48805679658082</v>
      </c>
      <c r="CC27" s="23">
        <v>90.7014977056167</v>
      </c>
      <c r="CD27" s="23">
        <v>75.84220088962653</v>
      </c>
      <c r="CE27" s="23">
        <v>76.54995473633917</v>
      </c>
      <c r="CF27" s="23">
        <v>81.88674713074026</v>
      </c>
      <c r="CG27" s="23">
        <v>79.4247510265817</v>
      </c>
      <c r="CH27" s="23">
        <v>78.23842826594543</v>
      </c>
      <c r="CI27" s="23">
        <v>99.48569393569394</v>
      </c>
      <c r="CJ27" s="23">
        <v>77.8204799438209</v>
      </c>
      <c r="CK27" s="23">
        <v>82.63299869890258</v>
      </c>
      <c r="CL27" s="23">
        <v>81.6011538508106</v>
      </c>
      <c r="CM27" s="24">
        <v>90.13602090976232</v>
      </c>
      <c r="CN27" s="18">
        <v>2</v>
      </c>
    </row>
    <row r="28" spans="1:121" ht="13.5" thickBot="1">
      <c r="A28" s="18">
        <v>1</v>
      </c>
      <c r="B28" s="26">
        <v>80.9231095260138</v>
      </c>
      <c r="C28" s="27">
        <v>76.53447087789252</v>
      </c>
      <c r="D28" s="27">
        <v>88.15153369279871</v>
      </c>
      <c r="E28" s="27">
        <v>78.77871463947037</v>
      </c>
      <c r="F28" s="27">
        <v>83.88735255410506</v>
      </c>
      <c r="G28" s="27">
        <v>81.19514013900934</v>
      </c>
      <c r="H28" s="27">
        <v>87.3677397416312</v>
      </c>
      <c r="I28" s="27">
        <v>86.62938502670448</v>
      </c>
      <c r="J28" s="27">
        <v>85.05741571117997</v>
      </c>
      <c r="K28" s="27">
        <v>82.61542868028948</v>
      </c>
      <c r="L28" s="27">
        <v>91.18258261638884</v>
      </c>
      <c r="M28" s="27">
        <v>71.34197650497924</v>
      </c>
      <c r="N28" s="27">
        <v>72.24570469898204</v>
      </c>
      <c r="O28" s="27">
        <v>91.75052601274317</v>
      </c>
      <c r="P28" s="28">
        <v>76.40548298100424</v>
      </c>
      <c r="Q28" s="26">
        <v>76.78629336890265</v>
      </c>
      <c r="R28" s="27">
        <v>79.09464322979704</v>
      </c>
      <c r="S28" s="27">
        <v>82.03703271801035</v>
      </c>
      <c r="T28" s="27">
        <v>84.23125617190199</v>
      </c>
      <c r="U28" s="27">
        <v>86.8133909319582</v>
      </c>
      <c r="V28" s="27">
        <v>82.38598827554713</v>
      </c>
      <c r="W28" s="27">
        <v>88.60943579933594</v>
      </c>
      <c r="X28" s="27">
        <v>88.8295406051012</v>
      </c>
      <c r="Y28" s="27">
        <v>87.16135287887263</v>
      </c>
      <c r="Z28" s="27">
        <v>83.79196625183984</v>
      </c>
      <c r="AA28" s="27">
        <v>79.72784663399206</v>
      </c>
      <c r="AB28" s="27">
        <v>88.89410567122053</v>
      </c>
      <c r="AC28" s="27">
        <v>86.7257175836244</v>
      </c>
      <c r="AD28" s="27">
        <v>76.95639927915099</v>
      </c>
      <c r="AE28" s="28">
        <v>87.80193251935945</v>
      </c>
      <c r="AF28" s="26">
        <v>86.97592893406271</v>
      </c>
      <c r="AG28" s="27">
        <v>85.9149116100749</v>
      </c>
      <c r="AH28" s="27">
        <v>74.39901613866783</v>
      </c>
      <c r="AI28" s="27">
        <v>81.92118216319714</v>
      </c>
      <c r="AJ28" s="27">
        <v>73.64290862171477</v>
      </c>
      <c r="AK28" s="27">
        <v>78.13076103461813</v>
      </c>
      <c r="AL28" s="27">
        <v>84.71165006017088</v>
      </c>
      <c r="AM28" s="27">
        <v>90.16298936980922</v>
      </c>
      <c r="AN28" s="27">
        <v>88.27159341402034</v>
      </c>
      <c r="AO28" s="27">
        <v>80.56486416402055</v>
      </c>
      <c r="AP28" s="27">
        <v>91.49458262287912</v>
      </c>
      <c r="AQ28" s="27">
        <v>81.0245189020088</v>
      </c>
      <c r="AR28" s="27">
        <v>89.06263210654065</v>
      </c>
      <c r="AS28" s="27">
        <v>88.62114757141016</v>
      </c>
      <c r="AT28" s="28">
        <v>86.9281872077779</v>
      </c>
      <c r="AU28" s="26">
        <v>84.2327744603768</v>
      </c>
      <c r="AV28" s="27">
        <v>85.62541608536463</v>
      </c>
      <c r="AW28" s="27">
        <v>84.51711046943257</v>
      </c>
      <c r="AX28" s="27">
        <v>84.10586732269478</v>
      </c>
      <c r="AY28" s="27">
        <v>82.3174796599797</v>
      </c>
      <c r="AZ28" s="27">
        <v>87.67509420976054</v>
      </c>
      <c r="BA28" s="27">
        <v>85.26724460434733</v>
      </c>
      <c r="BB28" s="27">
        <v>84.2162198431496</v>
      </c>
      <c r="BC28" s="27">
        <v>91.05210243041668</v>
      </c>
      <c r="BD28" s="27">
        <v>76.11311232158171</v>
      </c>
      <c r="BE28" s="27">
        <v>83.14547961802407</v>
      </c>
      <c r="BF28" s="27">
        <v>88.96732795012034</v>
      </c>
      <c r="BG28" s="27">
        <v>84.48899641641123</v>
      </c>
      <c r="BH28" s="27">
        <v>88.1351156697863</v>
      </c>
      <c r="BI28" s="28">
        <v>81.68509832106315</v>
      </c>
      <c r="BJ28" s="26">
        <v>90.07833245584197</v>
      </c>
      <c r="BK28" s="27">
        <v>78.26992105417544</v>
      </c>
      <c r="BL28" s="27">
        <v>92.63684404229473</v>
      </c>
      <c r="BM28" s="27">
        <v>86.7504289833358</v>
      </c>
      <c r="BN28" s="27">
        <v>82.32244788807398</v>
      </c>
      <c r="BO28" s="27">
        <v>89.12500626370505</v>
      </c>
      <c r="BP28" s="27">
        <v>87.26518090200338</v>
      </c>
      <c r="BQ28" s="27">
        <v>91.57142775294565</v>
      </c>
      <c r="BR28" s="27">
        <v>84.65432834508859</v>
      </c>
      <c r="BS28" s="27">
        <v>91.07450286155222</v>
      </c>
      <c r="BT28" s="27">
        <v>82.70237121950062</v>
      </c>
      <c r="BU28" s="27">
        <v>87.35418497729141</v>
      </c>
      <c r="BV28" s="27">
        <v>85.66555780819199</v>
      </c>
      <c r="BW28" s="27">
        <v>84.47429988130725</v>
      </c>
      <c r="BX28" s="28">
        <v>86.82449467169971</v>
      </c>
      <c r="BY28" s="26">
        <v>80.63717569732952</v>
      </c>
      <c r="BZ28" s="27">
        <v>85.61393970616182</v>
      </c>
      <c r="CA28" s="27">
        <v>82.87755511308583</v>
      </c>
      <c r="CB28" s="27">
        <v>94.67443067313461</v>
      </c>
      <c r="CC28" s="27">
        <v>90.35495374874985</v>
      </c>
      <c r="CD28" s="27">
        <v>72.91766655087343</v>
      </c>
      <c r="CE28" s="27">
        <v>75.2726134563828</v>
      </c>
      <c r="CF28" s="27">
        <v>81.18275138160351</v>
      </c>
      <c r="CG28" s="27">
        <v>78.92686039741845</v>
      </c>
      <c r="CH28" s="27">
        <v>80.24339742412846</v>
      </c>
      <c r="CI28" s="27">
        <v>94.97470062380118</v>
      </c>
      <c r="CJ28" s="27">
        <v>76.65618070955274</v>
      </c>
      <c r="CK28" s="27">
        <v>81.16478425142165</v>
      </c>
      <c r="CL28" s="27">
        <v>81.68629756496713</v>
      </c>
      <c r="CM28" s="28">
        <v>87.90162678668976</v>
      </c>
      <c r="CN28" s="18">
        <v>1</v>
      </c>
      <c r="CO28" s="100">
        <v>5</v>
      </c>
      <c r="CP28" s="115">
        <f>CO28+5</f>
        <v>10</v>
      </c>
      <c r="CQ28" s="100">
        <f aca="true" t="shared" si="1" ref="CQ28:DF28">CP28+5</f>
        <v>15</v>
      </c>
      <c r="CR28" s="115">
        <f t="shared" si="1"/>
        <v>20</v>
      </c>
      <c r="CS28" s="100">
        <f t="shared" si="1"/>
        <v>25</v>
      </c>
      <c r="CT28" s="115">
        <f t="shared" si="1"/>
        <v>30</v>
      </c>
      <c r="CU28" s="100">
        <f t="shared" si="1"/>
        <v>35</v>
      </c>
      <c r="CV28" s="115">
        <f t="shared" si="1"/>
        <v>40</v>
      </c>
      <c r="CW28" s="100">
        <f t="shared" si="1"/>
        <v>45</v>
      </c>
      <c r="CX28" s="115">
        <f t="shared" si="1"/>
        <v>50</v>
      </c>
      <c r="CY28" s="100">
        <f t="shared" si="1"/>
        <v>55</v>
      </c>
      <c r="CZ28" s="115">
        <f t="shared" si="1"/>
        <v>60</v>
      </c>
      <c r="DA28" s="100">
        <f t="shared" si="1"/>
        <v>65</v>
      </c>
      <c r="DB28" s="115">
        <f t="shared" si="1"/>
        <v>70</v>
      </c>
      <c r="DC28" s="100">
        <f t="shared" si="1"/>
        <v>75</v>
      </c>
      <c r="DD28" s="115">
        <f t="shared" si="1"/>
        <v>80</v>
      </c>
      <c r="DE28" s="100">
        <f t="shared" si="1"/>
        <v>85</v>
      </c>
      <c r="DF28" s="115">
        <f t="shared" si="1"/>
        <v>90</v>
      </c>
      <c r="DG28" s="38"/>
      <c r="DH28" s="100">
        <v>15</v>
      </c>
      <c r="DI28" s="100">
        <v>30</v>
      </c>
      <c r="DJ28" s="100">
        <v>45</v>
      </c>
      <c r="DK28" s="100">
        <v>60</v>
      </c>
      <c r="DL28" s="100">
        <v>75</v>
      </c>
      <c r="DM28" s="100">
        <v>90</v>
      </c>
      <c r="DN28" s="38"/>
      <c r="DO28" s="100">
        <v>30</v>
      </c>
      <c r="DP28" s="100">
        <v>60</v>
      </c>
      <c r="DQ28" s="100">
        <v>90</v>
      </c>
    </row>
    <row r="29" spans="1:110" ht="0.75" customHeight="1" thickBo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  <c r="CP29" s="116"/>
      <c r="CR29" s="116"/>
      <c r="CT29" s="116"/>
      <c r="CV29" s="116"/>
      <c r="CX29" s="116"/>
      <c r="CZ29" s="116"/>
      <c r="DB29" s="116"/>
      <c r="DD29" s="116"/>
      <c r="DF29" s="116"/>
    </row>
    <row r="30" spans="1:121" ht="12.75">
      <c r="A30" s="18">
        <v>18</v>
      </c>
      <c r="B30" s="85" t="s">
        <v>41</v>
      </c>
      <c r="C30" s="86" t="s">
        <v>41</v>
      </c>
      <c r="D30" s="86" t="s">
        <v>41</v>
      </c>
      <c r="E30" s="86" t="s">
        <v>41</v>
      </c>
      <c r="F30" s="87">
        <v>83.88735255410506</v>
      </c>
      <c r="G30" s="85">
        <v>81.19514013900934</v>
      </c>
      <c r="H30" s="86" t="s">
        <v>41</v>
      </c>
      <c r="I30" s="86" t="s">
        <v>41</v>
      </c>
      <c r="J30" s="86" t="s">
        <v>41</v>
      </c>
      <c r="K30" s="87" t="s">
        <v>41</v>
      </c>
      <c r="L30" s="33" t="s">
        <v>41</v>
      </c>
      <c r="M30" s="33" t="s">
        <v>41</v>
      </c>
      <c r="N30" s="33">
        <v>72.24570469898204</v>
      </c>
      <c r="O30" s="33" t="s">
        <v>41</v>
      </c>
      <c r="P30" s="34" t="s">
        <v>41</v>
      </c>
      <c r="Q30" s="85" t="s">
        <v>41</v>
      </c>
      <c r="R30" s="86">
        <v>79.09464322979704</v>
      </c>
      <c r="S30" s="86" t="s">
        <v>41</v>
      </c>
      <c r="T30" s="86" t="s">
        <v>41</v>
      </c>
      <c r="U30" s="87" t="s">
        <v>41</v>
      </c>
      <c r="V30" s="85" t="s">
        <v>41</v>
      </c>
      <c r="W30" s="86" t="s">
        <v>41</v>
      </c>
      <c r="X30" s="86" t="s">
        <v>41</v>
      </c>
      <c r="Y30" s="86" t="s">
        <v>41</v>
      </c>
      <c r="Z30" s="87" t="s">
        <v>41</v>
      </c>
      <c r="AA30" s="33" t="s">
        <v>41</v>
      </c>
      <c r="AB30" s="33" t="s">
        <v>41</v>
      </c>
      <c r="AC30" s="33" t="s">
        <v>41</v>
      </c>
      <c r="AD30" s="33" t="s">
        <v>41</v>
      </c>
      <c r="AE30" s="34" t="s">
        <v>41</v>
      </c>
      <c r="AF30" s="85">
        <v>86.97592893406271</v>
      </c>
      <c r="AG30" s="86" t="s">
        <v>41</v>
      </c>
      <c r="AH30" s="86">
        <v>74.39901613866783</v>
      </c>
      <c r="AI30" s="86" t="s">
        <v>41</v>
      </c>
      <c r="AJ30" s="87">
        <v>73.64290862171477</v>
      </c>
      <c r="AK30" s="85" t="s">
        <v>41</v>
      </c>
      <c r="AL30" s="86" t="s">
        <v>41</v>
      </c>
      <c r="AM30" s="86" t="s">
        <v>41</v>
      </c>
      <c r="AN30" s="86" t="s">
        <v>41</v>
      </c>
      <c r="AO30" s="87" t="s">
        <v>41</v>
      </c>
      <c r="AP30" s="33" t="s">
        <v>41</v>
      </c>
      <c r="AQ30" s="33" t="s">
        <v>41</v>
      </c>
      <c r="AR30" s="33" t="s">
        <v>41</v>
      </c>
      <c r="AS30" s="33" t="s">
        <v>41</v>
      </c>
      <c r="AT30" s="34" t="s">
        <v>41</v>
      </c>
      <c r="AU30" s="85">
        <v>84.2327744603768</v>
      </c>
      <c r="AV30" s="86" t="s">
        <v>41</v>
      </c>
      <c r="AW30" s="86" t="s">
        <v>41</v>
      </c>
      <c r="AX30" s="86" t="s">
        <v>41</v>
      </c>
      <c r="AY30" s="87" t="s">
        <v>41</v>
      </c>
      <c r="AZ30" s="85" t="s">
        <v>41</v>
      </c>
      <c r="BA30" s="86" t="s">
        <v>41</v>
      </c>
      <c r="BB30" s="86">
        <v>84.2162198431496</v>
      </c>
      <c r="BC30" s="86" t="s">
        <v>41</v>
      </c>
      <c r="BD30" s="87" t="s">
        <v>41</v>
      </c>
      <c r="BE30" s="33">
        <v>83.14547961802407</v>
      </c>
      <c r="BF30" s="33">
        <v>88.96732795012034</v>
      </c>
      <c r="BG30" s="33" t="s">
        <v>41</v>
      </c>
      <c r="BH30" s="33" t="s">
        <v>41</v>
      </c>
      <c r="BI30" s="34">
        <v>81.68509832106315</v>
      </c>
      <c r="BJ30" s="85" t="s">
        <v>41</v>
      </c>
      <c r="BK30" s="86" t="s">
        <v>41</v>
      </c>
      <c r="BL30" s="86">
        <v>92.63684404229473</v>
      </c>
      <c r="BM30" s="86">
        <v>86.7504289833358</v>
      </c>
      <c r="BN30" s="87" t="s">
        <v>41</v>
      </c>
      <c r="BO30" s="85" t="s">
        <v>41</v>
      </c>
      <c r="BP30" s="86" t="s">
        <v>41</v>
      </c>
      <c r="BQ30" s="86" t="s">
        <v>41</v>
      </c>
      <c r="BR30" s="86" t="s">
        <v>41</v>
      </c>
      <c r="BS30" s="87" t="s">
        <v>41</v>
      </c>
      <c r="BT30" s="33" t="s">
        <v>41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85" t="s">
        <v>41</v>
      </c>
      <c r="BZ30" s="86" t="s">
        <v>41</v>
      </c>
      <c r="CA30" s="86">
        <v>82.87755511308583</v>
      </c>
      <c r="CB30" s="86" t="s">
        <v>41</v>
      </c>
      <c r="CC30" s="87" t="s">
        <v>41</v>
      </c>
      <c r="CD30" s="85" t="s">
        <v>41</v>
      </c>
      <c r="CE30" s="86">
        <v>75.2726134563828</v>
      </c>
      <c r="CF30" s="86" t="s">
        <v>41</v>
      </c>
      <c r="CG30" s="86" t="s">
        <v>41</v>
      </c>
      <c r="CH30" s="87" t="s">
        <v>41</v>
      </c>
      <c r="CI30" s="33">
        <v>94.97470062380118</v>
      </c>
      <c r="CJ30" s="33">
        <v>76.65618070955274</v>
      </c>
      <c r="CK30" s="33">
        <v>81.16478425142165</v>
      </c>
      <c r="CL30" s="33" t="s">
        <v>41</v>
      </c>
      <c r="CM30" s="34">
        <v>87.90162678668976</v>
      </c>
      <c r="CN30" s="18">
        <v>18</v>
      </c>
      <c r="CO30" s="105">
        <f>COUNT(B30:F30)</f>
        <v>1</v>
      </c>
      <c r="CP30" s="117">
        <f>COUNT(G30:K30)</f>
        <v>1</v>
      </c>
      <c r="CQ30" s="105">
        <f>COUNT(L30:P30)</f>
        <v>1</v>
      </c>
      <c r="CR30" s="117">
        <f>COUNT(Q30:U30)</f>
        <v>1</v>
      </c>
      <c r="CS30" s="105">
        <f>COUNT(V30:Z30)</f>
        <v>0</v>
      </c>
      <c r="CT30" s="117">
        <f>COUNT(AA30:AE30)</f>
        <v>0</v>
      </c>
      <c r="CU30" s="105">
        <f>COUNT(AF30:AJ30)</f>
        <v>3</v>
      </c>
      <c r="CV30" s="117">
        <f>COUNT(AK30:AO30)</f>
        <v>0</v>
      </c>
      <c r="CW30" s="105">
        <f>COUNT(AP30:AT30)</f>
        <v>0</v>
      </c>
      <c r="CX30" s="117">
        <f>COUNT(AU30:AY30)</f>
        <v>1</v>
      </c>
      <c r="CY30" s="105">
        <f>COUNT(AZ30:BD30)</f>
        <v>1</v>
      </c>
      <c r="CZ30" s="117">
        <f>COUNT(BE30:BI30)</f>
        <v>3</v>
      </c>
      <c r="DA30" s="105">
        <f>COUNT(BJ30:BN30)</f>
        <v>2</v>
      </c>
      <c r="DB30" s="117">
        <f>COUNT(BO30:BS30)</f>
        <v>0</v>
      </c>
      <c r="DC30" s="105">
        <f>COUNT(BT30:BX30)</f>
        <v>0</v>
      </c>
      <c r="DD30" s="117">
        <f>COUNT(BY30:CC30)</f>
        <v>1</v>
      </c>
      <c r="DE30" s="105">
        <f>COUNT(CD30:CH30)</f>
        <v>1</v>
      </c>
      <c r="DF30" s="117">
        <f>COUNT(CI30:CM30)</f>
        <v>4</v>
      </c>
      <c r="DH30" s="101">
        <f aca="true" t="shared" si="2" ref="DH30:DH48">COUNT(B30:P30)</f>
        <v>3</v>
      </c>
      <c r="DI30" s="102">
        <f aca="true" t="shared" si="3" ref="DI30:DI48">COUNT(Q30:AE30)</f>
        <v>1</v>
      </c>
      <c r="DJ30" s="102">
        <f aca="true" t="shared" si="4" ref="DJ30:DJ48">COUNT(AF30:AT30)</f>
        <v>3</v>
      </c>
      <c r="DK30" s="102">
        <f aca="true" t="shared" si="5" ref="DK30:DK48">COUNT(AU30:BI30)</f>
        <v>5</v>
      </c>
      <c r="DL30" s="102">
        <f aca="true" t="shared" si="6" ref="DL30:DL48">COUNT(BJ30:BX30)</f>
        <v>2</v>
      </c>
      <c r="DM30" s="103">
        <f aca="true" t="shared" si="7" ref="DM30:DM48">COUNT(BY30:CM30)</f>
        <v>6</v>
      </c>
      <c r="DO30" s="101">
        <f>SUM(DH30:DI30)</f>
        <v>4</v>
      </c>
      <c r="DP30" s="110">
        <f>SUM(DJ30:DK30)</f>
        <v>8</v>
      </c>
      <c r="DQ30" s="103">
        <f>SUM(DL30:DM30)</f>
        <v>8</v>
      </c>
    </row>
    <row r="31" spans="1:121" ht="12.75">
      <c r="A31" s="18">
        <v>17</v>
      </c>
      <c r="B31" s="88" t="s">
        <v>41</v>
      </c>
      <c r="C31" s="33">
        <v>76.53447087789252</v>
      </c>
      <c r="D31" s="33" t="s">
        <v>41</v>
      </c>
      <c r="E31" s="33" t="s">
        <v>41</v>
      </c>
      <c r="F31" s="89" t="s">
        <v>41</v>
      </c>
      <c r="G31" s="98" t="s">
        <v>41</v>
      </c>
      <c r="H31" s="33" t="s">
        <v>41</v>
      </c>
      <c r="I31" s="33">
        <v>86.62938502670448</v>
      </c>
      <c r="J31" s="33" t="s">
        <v>41</v>
      </c>
      <c r="K31" s="89">
        <v>82.61542868028948</v>
      </c>
      <c r="L31" s="33" t="s">
        <v>41</v>
      </c>
      <c r="M31" s="33">
        <v>71.34197650497924</v>
      </c>
      <c r="N31" s="33" t="s">
        <v>41</v>
      </c>
      <c r="O31" s="33">
        <v>91.75052601274317</v>
      </c>
      <c r="P31" s="34" t="s">
        <v>41</v>
      </c>
      <c r="Q31" s="88" t="s">
        <v>41</v>
      </c>
      <c r="R31" s="33">
        <v>79.09464322979704</v>
      </c>
      <c r="S31" s="33" t="s">
        <v>41</v>
      </c>
      <c r="T31" s="33">
        <v>84.23125617190199</v>
      </c>
      <c r="U31" s="89" t="s">
        <v>41</v>
      </c>
      <c r="V31" s="98" t="s">
        <v>41</v>
      </c>
      <c r="W31" s="33" t="s">
        <v>41</v>
      </c>
      <c r="X31" s="33" t="s">
        <v>41</v>
      </c>
      <c r="Y31" s="33" t="s">
        <v>41</v>
      </c>
      <c r="Z31" s="89" t="s">
        <v>41</v>
      </c>
      <c r="AA31" s="33">
        <v>79.72784663399206</v>
      </c>
      <c r="AB31" s="33">
        <v>88.89410567122053</v>
      </c>
      <c r="AC31" s="33" t="s">
        <v>41</v>
      </c>
      <c r="AD31" s="33" t="s">
        <v>41</v>
      </c>
      <c r="AE31" s="34" t="s">
        <v>41</v>
      </c>
      <c r="AF31" s="88" t="s">
        <v>41</v>
      </c>
      <c r="AG31" s="33" t="s">
        <v>41</v>
      </c>
      <c r="AH31" s="33" t="s">
        <v>41</v>
      </c>
      <c r="AI31" s="33" t="s">
        <v>41</v>
      </c>
      <c r="AJ31" s="89" t="s">
        <v>41</v>
      </c>
      <c r="AK31" s="98" t="s">
        <v>41</v>
      </c>
      <c r="AL31" s="33" t="s">
        <v>41</v>
      </c>
      <c r="AM31" s="33">
        <v>90.16298936980922</v>
      </c>
      <c r="AN31" s="33" t="s">
        <v>41</v>
      </c>
      <c r="AO31" s="89">
        <v>80.56486416402055</v>
      </c>
      <c r="AP31" s="33" t="s">
        <v>41</v>
      </c>
      <c r="AQ31" s="33" t="s">
        <v>41</v>
      </c>
      <c r="AR31" s="33" t="s">
        <v>41</v>
      </c>
      <c r="AS31" s="33" t="s">
        <v>41</v>
      </c>
      <c r="AT31" s="34">
        <v>86.9281872077779</v>
      </c>
      <c r="AU31" s="88" t="s">
        <v>41</v>
      </c>
      <c r="AV31" s="33" t="s">
        <v>41</v>
      </c>
      <c r="AW31" s="33" t="s">
        <v>41</v>
      </c>
      <c r="AX31" s="33" t="s">
        <v>41</v>
      </c>
      <c r="AY31" s="89" t="s">
        <v>41</v>
      </c>
      <c r="AZ31" s="98" t="s">
        <v>41</v>
      </c>
      <c r="BA31" s="33" t="s">
        <v>41</v>
      </c>
      <c r="BB31" s="33" t="s">
        <v>41</v>
      </c>
      <c r="BC31" s="33" t="s">
        <v>41</v>
      </c>
      <c r="BD31" s="89" t="s">
        <v>41</v>
      </c>
      <c r="BE31" s="33" t="s">
        <v>41</v>
      </c>
      <c r="BF31" s="33" t="s">
        <v>41</v>
      </c>
      <c r="BG31" s="33" t="s">
        <v>41</v>
      </c>
      <c r="BH31" s="33" t="s">
        <v>41</v>
      </c>
      <c r="BI31" s="34" t="s">
        <v>41</v>
      </c>
      <c r="BJ31" s="88" t="s">
        <v>41</v>
      </c>
      <c r="BK31" s="33" t="s">
        <v>41</v>
      </c>
      <c r="BL31" s="33" t="s">
        <v>41</v>
      </c>
      <c r="BM31" s="33" t="s">
        <v>41</v>
      </c>
      <c r="BN31" s="89" t="s">
        <v>41</v>
      </c>
      <c r="BO31" s="98" t="s">
        <v>41</v>
      </c>
      <c r="BP31" s="33" t="s">
        <v>41</v>
      </c>
      <c r="BQ31" s="33" t="s">
        <v>41</v>
      </c>
      <c r="BR31" s="33" t="s">
        <v>41</v>
      </c>
      <c r="BS31" s="89">
        <v>91.07450286155222</v>
      </c>
      <c r="BT31" s="33" t="s">
        <v>41</v>
      </c>
      <c r="BU31" s="33">
        <v>87.35418497729141</v>
      </c>
      <c r="BV31" s="33" t="s">
        <v>41</v>
      </c>
      <c r="BW31" s="33" t="s">
        <v>41</v>
      </c>
      <c r="BX31" s="34" t="s">
        <v>41</v>
      </c>
      <c r="BY31" s="88" t="s">
        <v>41</v>
      </c>
      <c r="BZ31" s="33">
        <v>85.61393970616182</v>
      </c>
      <c r="CA31" s="33" t="s">
        <v>41</v>
      </c>
      <c r="CB31" s="33">
        <v>94.67443067313461</v>
      </c>
      <c r="CC31" s="89" t="s">
        <v>41</v>
      </c>
      <c r="CD31" s="98" t="s">
        <v>41</v>
      </c>
      <c r="CE31" s="33" t="s">
        <v>41</v>
      </c>
      <c r="CF31" s="33" t="s">
        <v>41</v>
      </c>
      <c r="CG31" s="33" t="s">
        <v>41</v>
      </c>
      <c r="CH31" s="89" t="s">
        <v>41</v>
      </c>
      <c r="CI31" s="33">
        <v>94.97470062380118</v>
      </c>
      <c r="CJ31" s="33">
        <v>76.65618070955274</v>
      </c>
      <c r="CK31" s="33">
        <v>81.16478425142165</v>
      </c>
      <c r="CL31" s="33" t="s">
        <v>41</v>
      </c>
      <c r="CM31" s="34">
        <v>87.90162678668976</v>
      </c>
      <c r="CN31" s="18">
        <v>17</v>
      </c>
      <c r="CO31" s="105">
        <f aca="true" t="shared" si="8" ref="CO31:CO47">COUNT(B31:F31)</f>
        <v>1</v>
      </c>
      <c r="CP31" s="117">
        <f aca="true" t="shared" si="9" ref="CP31:CP48">COUNT(G31:K31)</f>
        <v>2</v>
      </c>
      <c r="CQ31" s="105">
        <f aca="true" t="shared" si="10" ref="CQ31:CQ48">COUNT(L31:P31)</f>
        <v>2</v>
      </c>
      <c r="CR31" s="117">
        <f aca="true" t="shared" si="11" ref="CR31:CR48">COUNT(Q31:U31)</f>
        <v>2</v>
      </c>
      <c r="CS31" s="105">
        <f aca="true" t="shared" si="12" ref="CS31:CS48">COUNT(V31:Z31)</f>
        <v>0</v>
      </c>
      <c r="CT31" s="117">
        <f aca="true" t="shared" si="13" ref="CT31:CT48">COUNT(AA31:AE31)</f>
        <v>2</v>
      </c>
      <c r="CU31" s="105">
        <f aca="true" t="shared" si="14" ref="CU31:CU48">COUNT(AF31:AJ31)</f>
        <v>0</v>
      </c>
      <c r="CV31" s="117">
        <f aca="true" t="shared" si="15" ref="CV31:CV48">COUNT(AK31:AO31)</f>
        <v>2</v>
      </c>
      <c r="CW31" s="105">
        <f aca="true" t="shared" si="16" ref="CW31:CW48">COUNT(AP31:AT31)</f>
        <v>1</v>
      </c>
      <c r="CX31" s="117">
        <f aca="true" t="shared" si="17" ref="CX31:CX48">COUNT(AU31:AY31)</f>
        <v>0</v>
      </c>
      <c r="CY31" s="105">
        <f aca="true" t="shared" si="18" ref="CY31:CY48">COUNT(AZ31:BD31)</f>
        <v>0</v>
      </c>
      <c r="CZ31" s="117">
        <f aca="true" t="shared" si="19" ref="CZ31:CZ48">COUNT(BE31:BI31)</f>
        <v>0</v>
      </c>
      <c r="DA31" s="105">
        <f aca="true" t="shared" si="20" ref="DA31:DA48">COUNT(BJ31:BN31)</f>
        <v>0</v>
      </c>
      <c r="DB31" s="117">
        <f aca="true" t="shared" si="21" ref="DB31:DB48">COUNT(BO31:BS31)</f>
        <v>1</v>
      </c>
      <c r="DC31" s="105">
        <f aca="true" t="shared" si="22" ref="DC31:DC48">COUNT(BT31:BX31)</f>
        <v>1</v>
      </c>
      <c r="DD31" s="117">
        <f aca="true" t="shared" si="23" ref="DD31:DD48">COUNT(BY31:CC31)</f>
        <v>2</v>
      </c>
      <c r="DE31" s="105">
        <f aca="true" t="shared" si="24" ref="DE31:DE48">COUNT(CD31:CH31)</f>
        <v>0</v>
      </c>
      <c r="DF31" s="117">
        <f aca="true" t="shared" si="25" ref="DF31:DF48">COUNT(CI31:CM31)</f>
        <v>4</v>
      </c>
      <c r="DH31" s="104">
        <f t="shared" si="2"/>
        <v>5</v>
      </c>
      <c r="DI31" s="105">
        <f t="shared" si="3"/>
        <v>4</v>
      </c>
      <c r="DJ31" s="105">
        <f t="shared" si="4"/>
        <v>3</v>
      </c>
      <c r="DK31" s="105">
        <f t="shared" si="5"/>
        <v>0</v>
      </c>
      <c r="DL31" s="105">
        <f t="shared" si="6"/>
        <v>2</v>
      </c>
      <c r="DM31" s="106">
        <f t="shared" si="7"/>
        <v>6</v>
      </c>
      <c r="DO31" s="104">
        <f aca="true" t="shared" si="26" ref="DO31:DO48">SUM(DH31:DI31)</f>
        <v>9</v>
      </c>
      <c r="DP31" s="111">
        <f aca="true" t="shared" si="27" ref="DP31:DP48">SUM(DJ31:DK31)</f>
        <v>3</v>
      </c>
      <c r="DQ31" s="106">
        <f aca="true" t="shared" si="28" ref="DQ31:DQ48">SUM(DL31:DM31)</f>
        <v>8</v>
      </c>
    </row>
    <row r="32" spans="1:121" ht="13.5" thickBot="1">
      <c r="A32" s="18">
        <v>16</v>
      </c>
      <c r="B32" s="88" t="s">
        <v>41</v>
      </c>
      <c r="C32" s="33">
        <v>76.53447087789252</v>
      </c>
      <c r="D32" s="33" t="s">
        <v>41</v>
      </c>
      <c r="E32" s="33">
        <v>78.77871463947037</v>
      </c>
      <c r="F32" s="89">
        <v>83.88735255410506</v>
      </c>
      <c r="G32" s="98" t="s">
        <v>41</v>
      </c>
      <c r="H32" s="33">
        <v>87.3677397416312</v>
      </c>
      <c r="I32" s="33" t="s">
        <v>41</v>
      </c>
      <c r="J32" s="33">
        <v>85.05741571117997</v>
      </c>
      <c r="K32" s="89">
        <v>82.61542868028948</v>
      </c>
      <c r="L32" s="33" t="s">
        <v>41</v>
      </c>
      <c r="M32" s="33" t="s">
        <v>41</v>
      </c>
      <c r="N32" s="33">
        <v>72.24570469898204</v>
      </c>
      <c r="O32" s="33" t="s">
        <v>41</v>
      </c>
      <c r="P32" s="34" t="s">
        <v>41</v>
      </c>
      <c r="Q32" s="88" t="s">
        <v>41</v>
      </c>
      <c r="R32" s="33" t="s">
        <v>41</v>
      </c>
      <c r="S32" s="33" t="s">
        <v>41</v>
      </c>
      <c r="T32" s="33" t="s">
        <v>41</v>
      </c>
      <c r="U32" s="89">
        <v>86.8133909319582</v>
      </c>
      <c r="V32" s="98" t="s">
        <v>41</v>
      </c>
      <c r="W32" s="33">
        <v>88.60943579933594</v>
      </c>
      <c r="X32" s="33" t="s">
        <v>41</v>
      </c>
      <c r="Y32" s="33">
        <v>87.16135287887263</v>
      </c>
      <c r="Z32" s="89" t="s">
        <v>41</v>
      </c>
      <c r="AA32" s="33" t="s">
        <v>41</v>
      </c>
      <c r="AB32" s="33" t="s">
        <v>41</v>
      </c>
      <c r="AC32" s="33" t="s">
        <v>41</v>
      </c>
      <c r="AD32" s="33" t="s">
        <v>41</v>
      </c>
      <c r="AE32" s="34">
        <v>87.80193251935945</v>
      </c>
      <c r="AF32" s="88" t="s">
        <v>41</v>
      </c>
      <c r="AG32" s="33" t="s">
        <v>41</v>
      </c>
      <c r="AH32" s="33" t="s">
        <v>41</v>
      </c>
      <c r="AI32" s="33" t="s">
        <v>41</v>
      </c>
      <c r="AJ32" s="89" t="s">
        <v>41</v>
      </c>
      <c r="AK32" s="98" t="s">
        <v>41</v>
      </c>
      <c r="AL32" s="33" t="s">
        <v>41</v>
      </c>
      <c r="AM32" s="33" t="s">
        <v>41</v>
      </c>
      <c r="AN32" s="33" t="s">
        <v>41</v>
      </c>
      <c r="AO32" s="89">
        <v>80.56486416402055</v>
      </c>
      <c r="AP32" s="33" t="s">
        <v>41</v>
      </c>
      <c r="AQ32" s="33" t="s">
        <v>41</v>
      </c>
      <c r="AR32" s="33" t="s">
        <v>41</v>
      </c>
      <c r="AS32" s="33" t="s">
        <v>41</v>
      </c>
      <c r="AT32" s="34" t="s">
        <v>41</v>
      </c>
      <c r="AU32" s="88" t="s">
        <v>41</v>
      </c>
      <c r="AV32" s="33" t="s">
        <v>41</v>
      </c>
      <c r="AW32" s="33" t="s">
        <v>41</v>
      </c>
      <c r="AX32" s="33" t="s">
        <v>41</v>
      </c>
      <c r="AY32" s="89" t="s">
        <v>41</v>
      </c>
      <c r="AZ32" s="98" t="s">
        <v>41</v>
      </c>
      <c r="BA32" s="33" t="s">
        <v>41</v>
      </c>
      <c r="BB32" s="33" t="s">
        <v>41</v>
      </c>
      <c r="BC32" s="33" t="s">
        <v>41</v>
      </c>
      <c r="BD32" s="89" t="s">
        <v>41</v>
      </c>
      <c r="BE32" s="33">
        <v>83.14547961802407</v>
      </c>
      <c r="BF32" s="33">
        <v>88.96732795012034</v>
      </c>
      <c r="BG32" s="33" t="s">
        <v>41</v>
      </c>
      <c r="BH32" s="33" t="s">
        <v>41</v>
      </c>
      <c r="BI32" s="34">
        <v>81.68509832106315</v>
      </c>
      <c r="BJ32" s="88" t="s">
        <v>41</v>
      </c>
      <c r="BK32" s="33" t="s">
        <v>41</v>
      </c>
      <c r="BL32" s="33" t="s">
        <v>41</v>
      </c>
      <c r="BM32" s="33">
        <v>86.7504289833358</v>
      </c>
      <c r="BN32" s="89" t="s">
        <v>41</v>
      </c>
      <c r="BO32" s="98">
        <v>89.12500626370505</v>
      </c>
      <c r="BP32" s="33" t="s">
        <v>41</v>
      </c>
      <c r="BQ32" s="33">
        <v>91.57142775294565</v>
      </c>
      <c r="BR32" s="33" t="s">
        <v>41</v>
      </c>
      <c r="BS32" s="89" t="s">
        <v>41</v>
      </c>
      <c r="BT32" s="33" t="s">
        <v>41</v>
      </c>
      <c r="BU32" s="33" t="s">
        <v>41</v>
      </c>
      <c r="BV32" s="33" t="s">
        <v>41</v>
      </c>
      <c r="BW32" s="33" t="s">
        <v>41</v>
      </c>
      <c r="BX32" s="34">
        <v>86.82449467169971</v>
      </c>
      <c r="BY32" s="88" t="s">
        <v>41</v>
      </c>
      <c r="BZ32" s="33">
        <v>85.61393970616182</v>
      </c>
      <c r="CA32" s="33" t="s">
        <v>41</v>
      </c>
      <c r="CB32" s="33" t="s">
        <v>41</v>
      </c>
      <c r="CC32" s="89" t="s">
        <v>41</v>
      </c>
      <c r="CD32" s="98" t="s">
        <v>41</v>
      </c>
      <c r="CE32" s="33" t="s">
        <v>41</v>
      </c>
      <c r="CF32" s="33" t="s">
        <v>41</v>
      </c>
      <c r="CG32" s="33" t="s">
        <v>41</v>
      </c>
      <c r="CH32" s="89" t="s">
        <v>41</v>
      </c>
      <c r="CI32" s="33" t="s">
        <v>41</v>
      </c>
      <c r="CJ32" s="33" t="s">
        <v>41</v>
      </c>
      <c r="CK32" s="33" t="s">
        <v>41</v>
      </c>
      <c r="CL32" s="33" t="s">
        <v>41</v>
      </c>
      <c r="CM32" s="34" t="s">
        <v>41</v>
      </c>
      <c r="CN32" s="18">
        <v>16</v>
      </c>
      <c r="CO32" s="105">
        <f t="shared" si="8"/>
        <v>3</v>
      </c>
      <c r="CP32" s="117">
        <f t="shared" si="9"/>
        <v>3</v>
      </c>
      <c r="CQ32" s="105">
        <f t="shared" si="10"/>
        <v>1</v>
      </c>
      <c r="CR32" s="117">
        <f t="shared" si="11"/>
        <v>1</v>
      </c>
      <c r="CS32" s="105">
        <f t="shared" si="12"/>
        <v>2</v>
      </c>
      <c r="CT32" s="117">
        <f t="shared" si="13"/>
        <v>1</v>
      </c>
      <c r="CU32" s="105">
        <f t="shared" si="14"/>
        <v>0</v>
      </c>
      <c r="CV32" s="117">
        <f t="shared" si="15"/>
        <v>1</v>
      </c>
      <c r="CW32" s="105">
        <f t="shared" si="16"/>
        <v>0</v>
      </c>
      <c r="CX32" s="117">
        <f t="shared" si="17"/>
        <v>0</v>
      </c>
      <c r="CY32" s="105">
        <f t="shared" si="18"/>
        <v>0</v>
      </c>
      <c r="CZ32" s="117">
        <f t="shared" si="19"/>
        <v>3</v>
      </c>
      <c r="DA32" s="105">
        <f t="shared" si="20"/>
        <v>1</v>
      </c>
      <c r="DB32" s="117">
        <f t="shared" si="21"/>
        <v>2</v>
      </c>
      <c r="DC32" s="105">
        <f t="shared" si="22"/>
        <v>1</v>
      </c>
      <c r="DD32" s="117">
        <f t="shared" si="23"/>
        <v>1</v>
      </c>
      <c r="DE32" s="105">
        <f t="shared" si="24"/>
        <v>0</v>
      </c>
      <c r="DF32" s="117">
        <f t="shared" si="25"/>
        <v>0</v>
      </c>
      <c r="DH32" s="104">
        <f t="shared" si="2"/>
        <v>7</v>
      </c>
      <c r="DI32" s="105">
        <f t="shared" si="3"/>
        <v>4</v>
      </c>
      <c r="DJ32" s="105">
        <f t="shared" si="4"/>
        <v>1</v>
      </c>
      <c r="DK32" s="105">
        <f t="shared" si="5"/>
        <v>3</v>
      </c>
      <c r="DL32" s="105">
        <f t="shared" si="6"/>
        <v>4</v>
      </c>
      <c r="DM32" s="106">
        <f t="shared" si="7"/>
        <v>1</v>
      </c>
      <c r="DO32" s="104">
        <f t="shared" si="26"/>
        <v>11</v>
      </c>
      <c r="DP32" s="111">
        <f t="shared" si="27"/>
        <v>4</v>
      </c>
      <c r="DQ32" s="106">
        <f t="shared" si="28"/>
        <v>5</v>
      </c>
    </row>
    <row r="33" spans="1:121" ht="12.75">
      <c r="A33" s="18">
        <v>15</v>
      </c>
      <c r="B33" s="90" t="s">
        <v>41</v>
      </c>
      <c r="C33" s="20">
        <v>76.53447087789252</v>
      </c>
      <c r="D33" s="20" t="s">
        <v>41</v>
      </c>
      <c r="E33" s="20" t="s">
        <v>41</v>
      </c>
      <c r="F33" s="91" t="s">
        <v>41</v>
      </c>
      <c r="G33" s="90" t="s">
        <v>41</v>
      </c>
      <c r="H33" s="20">
        <v>87.3677397416312</v>
      </c>
      <c r="I33" s="20" t="s">
        <v>41</v>
      </c>
      <c r="J33" s="20" t="s">
        <v>41</v>
      </c>
      <c r="K33" s="91">
        <v>82.61542868028948</v>
      </c>
      <c r="L33" s="20">
        <v>91.18258261638884</v>
      </c>
      <c r="M33" s="20" t="s">
        <v>41</v>
      </c>
      <c r="N33" s="20" t="s">
        <v>41</v>
      </c>
      <c r="O33" s="20">
        <v>91.75052601274317</v>
      </c>
      <c r="P33" s="21" t="s">
        <v>41</v>
      </c>
      <c r="Q33" s="90" t="s">
        <v>41</v>
      </c>
      <c r="R33" s="20" t="s">
        <v>41</v>
      </c>
      <c r="S33" s="20" t="s">
        <v>41</v>
      </c>
      <c r="T33" s="20" t="s">
        <v>41</v>
      </c>
      <c r="U33" s="91" t="s">
        <v>41</v>
      </c>
      <c r="V33" s="90" t="s">
        <v>41</v>
      </c>
      <c r="W33" s="20" t="s">
        <v>41</v>
      </c>
      <c r="X33" s="20">
        <v>88.8295406051012</v>
      </c>
      <c r="Y33" s="20" t="s">
        <v>41</v>
      </c>
      <c r="Z33" s="91" t="s">
        <v>41</v>
      </c>
      <c r="AA33" s="20">
        <v>79.72784663399206</v>
      </c>
      <c r="AB33" s="20" t="s">
        <v>41</v>
      </c>
      <c r="AC33" s="20" t="s">
        <v>41</v>
      </c>
      <c r="AD33" s="20" t="s">
        <v>41</v>
      </c>
      <c r="AE33" s="21">
        <v>87.80193251935945</v>
      </c>
      <c r="AF33" s="90" t="s">
        <v>41</v>
      </c>
      <c r="AG33" s="20" t="s">
        <v>41</v>
      </c>
      <c r="AH33" s="20" t="s">
        <v>41</v>
      </c>
      <c r="AI33" s="20">
        <v>81.92118216319714</v>
      </c>
      <c r="AJ33" s="91" t="s">
        <v>41</v>
      </c>
      <c r="AK33" s="90" t="s">
        <v>41</v>
      </c>
      <c r="AL33" s="20" t="s">
        <v>41</v>
      </c>
      <c r="AM33" s="20" t="s">
        <v>41</v>
      </c>
      <c r="AN33" s="20" t="s">
        <v>41</v>
      </c>
      <c r="AO33" s="91" t="s">
        <v>41</v>
      </c>
      <c r="AP33" s="20" t="s">
        <v>41</v>
      </c>
      <c r="AQ33" s="20" t="s">
        <v>41</v>
      </c>
      <c r="AR33" s="20">
        <v>89.06263210654065</v>
      </c>
      <c r="AS33" s="20" t="s">
        <v>41</v>
      </c>
      <c r="AT33" s="21" t="s">
        <v>41</v>
      </c>
      <c r="AU33" s="90">
        <v>84.2327744603768</v>
      </c>
      <c r="AV33" s="20" t="s">
        <v>41</v>
      </c>
      <c r="AW33" s="20" t="s">
        <v>41</v>
      </c>
      <c r="AX33" s="20" t="s">
        <v>41</v>
      </c>
      <c r="AY33" s="91" t="s">
        <v>41</v>
      </c>
      <c r="AZ33" s="90" t="s">
        <v>41</v>
      </c>
      <c r="BA33" s="20">
        <v>85.26724460434733</v>
      </c>
      <c r="BB33" s="20" t="s">
        <v>41</v>
      </c>
      <c r="BC33" s="20">
        <v>91.05210243041668</v>
      </c>
      <c r="BD33" s="91" t="s">
        <v>41</v>
      </c>
      <c r="BE33" s="20">
        <v>83.14547961802407</v>
      </c>
      <c r="BF33" s="20" t="s">
        <v>41</v>
      </c>
      <c r="BG33" s="20">
        <v>84.48899641641123</v>
      </c>
      <c r="BH33" s="20">
        <v>88.1351156697863</v>
      </c>
      <c r="BI33" s="21">
        <v>81.68509832106315</v>
      </c>
      <c r="BJ33" s="90" t="s">
        <v>41</v>
      </c>
      <c r="BK33" s="20" t="s">
        <v>41</v>
      </c>
      <c r="BL33" s="20">
        <v>92.63684404229473</v>
      </c>
      <c r="BM33" s="20" t="s">
        <v>41</v>
      </c>
      <c r="BN33" s="91">
        <v>82.32244788807398</v>
      </c>
      <c r="BO33" s="90" t="s">
        <v>41</v>
      </c>
      <c r="BP33" s="20" t="s">
        <v>41</v>
      </c>
      <c r="BQ33" s="20" t="s">
        <v>41</v>
      </c>
      <c r="BR33" s="20" t="s">
        <v>41</v>
      </c>
      <c r="BS33" s="91" t="s">
        <v>41</v>
      </c>
      <c r="BT33" s="20" t="s">
        <v>41</v>
      </c>
      <c r="BU33" s="20" t="s">
        <v>41</v>
      </c>
      <c r="BV33" s="20" t="s">
        <v>41</v>
      </c>
      <c r="BW33" s="20" t="s">
        <v>41</v>
      </c>
      <c r="BX33" s="21" t="s">
        <v>41</v>
      </c>
      <c r="BY33" s="90" t="s">
        <v>41</v>
      </c>
      <c r="BZ33" s="20">
        <v>85.61393970616182</v>
      </c>
      <c r="CA33" s="20" t="s">
        <v>41</v>
      </c>
      <c r="CB33" s="20" t="s">
        <v>41</v>
      </c>
      <c r="CC33" s="91" t="s">
        <v>41</v>
      </c>
      <c r="CD33" s="90" t="s">
        <v>41</v>
      </c>
      <c r="CE33" s="20" t="s">
        <v>41</v>
      </c>
      <c r="CF33" s="20" t="s">
        <v>41</v>
      </c>
      <c r="CG33" s="20" t="s">
        <v>41</v>
      </c>
      <c r="CH33" s="91" t="s">
        <v>41</v>
      </c>
      <c r="CI33" s="20" t="s">
        <v>41</v>
      </c>
      <c r="CJ33" s="20" t="s">
        <v>41</v>
      </c>
      <c r="CK33" s="20" t="s">
        <v>41</v>
      </c>
      <c r="CL33" s="20" t="s">
        <v>41</v>
      </c>
      <c r="CM33" s="21" t="s">
        <v>41</v>
      </c>
      <c r="CN33" s="18">
        <v>15</v>
      </c>
      <c r="CO33" s="105">
        <f t="shared" si="8"/>
        <v>1</v>
      </c>
      <c r="CP33" s="117">
        <f t="shared" si="9"/>
        <v>2</v>
      </c>
      <c r="CQ33" s="105">
        <f t="shared" si="10"/>
        <v>2</v>
      </c>
      <c r="CR33" s="117">
        <f t="shared" si="11"/>
        <v>0</v>
      </c>
      <c r="CS33" s="105">
        <f t="shared" si="12"/>
        <v>1</v>
      </c>
      <c r="CT33" s="117">
        <f t="shared" si="13"/>
        <v>2</v>
      </c>
      <c r="CU33" s="105">
        <f t="shared" si="14"/>
        <v>1</v>
      </c>
      <c r="CV33" s="117">
        <f t="shared" si="15"/>
        <v>0</v>
      </c>
      <c r="CW33" s="105">
        <f t="shared" si="16"/>
        <v>1</v>
      </c>
      <c r="CX33" s="117">
        <f t="shared" si="17"/>
        <v>1</v>
      </c>
      <c r="CY33" s="105">
        <f t="shared" si="18"/>
        <v>2</v>
      </c>
      <c r="CZ33" s="117">
        <f t="shared" si="19"/>
        <v>4</v>
      </c>
      <c r="DA33" s="105">
        <f t="shared" si="20"/>
        <v>2</v>
      </c>
      <c r="DB33" s="117">
        <f t="shared" si="21"/>
        <v>0</v>
      </c>
      <c r="DC33" s="105">
        <f t="shared" si="22"/>
        <v>0</v>
      </c>
      <c r="DD33" s="117">
        <f t="shared" si="23"/>
        <v>1</v>
      </c>
      <c r="DE33" s="105">
        <f t="shared" si="24"/>
        <v>0</v>
      </c>
      <c r="DF33" s="117">
        <f t="shared" si="25"/>
        <v>0</v>
      </c>
      <c r="DH33" s="104">
        <f t="shared" si="2"/>
        <v>5</v>
      </c>
      <c r="DI33" s="105">
        <f t="shared" si="3"/>
        <v>3</v>
      </c>
      <c r="DJ33" s="105">
        <f t="shared" si="4"/>
        <v>2</v>
      </c>
      <c r="DK33" s="105">
        <f t="shared" si="5"/>
        <v>7</v>
      </c>
      <c r="DL33" s="105">
        <f t="shared" si="6"/>
        <v>2</v>
      </c>
      <c r="DM33" s="106">
        <f t="shared" si="7"/>
        <v>1</v>
      </c>
      <c r="DO33" s="104">
        <f t="shared" si="26"/>
        <v>8</v>
      </c>
      <c r="DP33" s="111">
        <f t="shared" si="27"/>
        <v>9</v>
      </c>
      <c r="DQ33" s="106">
        <f t="shared" si="28"/>
        <v>3</v>
      </c>
    </row>
    <row r="34" spans="1:121" ht="12.75">
      <c r="A34" s="18">
        <v>14</v>
      </c>
      <c r="B34" s="88" t="s">
        <v>41</v>
      </c>
      <c r="C34" s="23" t="s">
        <v>41</v>
      </c>
      <c r="D34" s="23" t="s">
        <v>41</v>
      </c>
      <c r="E34" s="23" t="s">
        <v>41</v>
      </c>
      <c r="F34" s="92" t="s">
        <v>41</v>
      </c>
      <c r="G34" s="88" t="s">
        <v>41</v>
      </c>
      <c r="H34" s="23" t="s">
        <v>41</v>
      </c>
      <c r="I34" s="23" t="s">
        <v>41</v>
      </c>
      <c r="J34" s="23">
        <v>85.05741571117997</v>
      </c>
      <c r="K34" s="92">
        <v>82.61542868028948</v>
      </c>
      <c r="L34" s="23" t="s">
        <v>41</v>
      </c>
      <c r="M34" s="23" t="s">
        <v>41</v>
      </c>
      <c r="N34" s="23" t="s">
        <v>41</v>
      </c>
      <c r="O34" s="23" t="s">
        <v>41</v>
      </c>
      <c r="P34" s="24" t="s">
        <v>41</v>
      </c>
      <c r="Q34" s="88" t="s">
        <v>41</v>
      </c>
      <c r="R34" s="23">
        <v>79.09464322979704</v>
      </c>
      <c r="S34" s="23">
        <v>82.03703271801035</v>
      </c>
      <c r="T34" s="23">
        <v>84.23125617190199</v>
      </c>
      <c r="U34" s="92" t="s">
        <v>41</v>
      </c>
      <c r="V34" s="88" t="s">
        <v>41</v>
      </c>
      <c r="W34" s="23" t="s">
        <v>41</v>
      </c>
      <c r="X34" s="23">
        <v>88.8295406051012</v>
      </c>
      <c r="Y34" s="23" t="s">
        <v>41</v>
      </c>
      <c r="Z34" s="92" t="s">
        <v>41</v>
      </c>
      <c r="AA34" s="23" t="s">
        <v>41</v>
      </c>
      <c r="AB34" s="23" t="s">
        <v>41</v>
      </c>
      <c r="AC34" s="23">
        <v>86.7257175836244</v>
      </c>
      <c r="AD34" s="23" t="s">
        <v>41</v>
      </c>
      <c r="AE34" s="24" t="s">
        <v>41</v>
      </c>
      <c r="AF34" s="88" t="s">
        <v>41</v>
      </c>
      <c r="AG34" s="23">
        <v>85.9149116100749</v>
      </c>
      <c r="AH34" s="23" t="s">
        <v>41</v>
      </c>
      <c r="AI34" s="23" t="s">
        <v>41</v>
      </c>
      <c r="AJ34" s="92" t="s">
        <v>41</v>
      </c>
      <c r="AK34" s="88" t="s">
        <v>41</v>
      </c>
      <c r="AL34" s="23" t="s">
        <v>41</v>
      </c>
      <c r="AM34" s="23">
        <v>90.16298936980922</v>
      </c>
      <c r="AN34" s="23">
        <v>88.27159341402034</v>
      </c>
      <c r="AO34" s="92" t="s">
        <v>41</v>
      </c>
      <c r="AP34" s="23">
        <v>91.49458262287912</v>
      </c>
      <c r="AQ34" s="23" t="s">
        <v>41</v>
      </c>
      <c r="AR34" s="23" t="s">
        <v>41</v>
      </c>
      <c r="AS34" s="23" t="s">
        <v>41</v>
      </c>
      <c r="AT34" s="24">
        <v>86.9281872077779</v>
      </c>
      <c r="AU34" s="88" t="s">
        <v>41</v>
      </c>
      <c r="AV34" s="23" t="s">
        <v>41</v>
      </c>
      <c r="AW34" s="23" t="s">
        <v>41</v>
      </c>
      <c r="AX34" s="23" t="s">
        <v>41</v>
      </c>
      <c r="AY34" s="92">
        <v>82.3174796599797</v>
      </c>
      <c r="AZ34" s="88">
        <v>87.67509420976054</v>
      </c>
      <c r="BA34" s="23">
        <v>85.26724460434733</v>
      </c>
      <c r="BB34" s="23" t="s">
        <v>41</v>
      </c>
      <c r="BC34" s="23" t="s">
        <v>41</v>
      </c>
      <c r="BD34" s="92" t="s">
        <v>41</v>
      </c>
      <c r="BE34" s="23" t="s">
        <v>41</v>
      </c>
      <c r="BF34" s="23">
        <v>88.96732795012034</v>
      </c>
      <c r="BG34" s="23" t="s">
        <v>41</v>
      </c>
      <c r="BH34" s="23" t="s">
        <v>41</v>
      </c>
      <c r="BI34" s="24" t="s">
        <v>41</v>
      </c>
      <c r="BJ34" s="88">
        <v>90.07833245584197</v>
      </c>
      <c r="BK34" s="23" t="s">
        <v>41</v>
      </c>
      <c r="BL34" s="23" t="s">
        <v>41</v>
      </c>
      <c r="BM34" s="23" t="s">
        <v>41</v>
      </c>
      <c r="BN34" s="92">
        <v>82.32244788807398</v>
      </c>
      <c r="BO34" s="88" t="s">
        <v>41</v>
      </c>
      <c r="BP34" s="23" t="s">
        <v>41</v>
      </c>
      <c r="BQ34" s="23" t="s">
        <v>41</v>
      </c>
      <c r="BR34" s="23" t="s">
        <v>41</v>
      </c>
      <c r="BS34" s="92" t="s">
        <v>41</v>
      </c>
      <c r="BT34" s="23" t="s">
        <v>41</v>
      </c>
      <c r="BU34" s="23" t="s">
        <v>41</v>
      </c>
      <c r="BV34" s="23" t="s">
        <v>41</v>
      </c>
      <c r="BW34" s="23" t="s">
        <v>41</v>
      </c>
      <c r="BX34" s="24" t="s">
        <v>41</v>
      </c>
      <c r="BY34" s="88" t="s">
        <v>41</v>
      </c>
      <c r="BZ34" s="23" t="s">
        <v>41</v>
      </c>
      <c r="CA34" s="23" t="s">
        <v>41</v>
      </c>
      <c r="CB34" s="23" t="s">
        <v>41</v>
      </c>
      <c r="CC34" s="92" t="s">
        <v>41</v>
      </c>
      <c r="CD34" s="88" t="s">
        <v>41</v>
      </c>
      <c r="CE34" s="23" t="s">
        <v>41</v>
      </c>
      <c r="CF34" s="23" t="s">
        <v>41</v>
      </c>
      <c r="CG34" s="23">
        <v>78.92686039741845</v>
      </c>
      <c r="CH34" s="92" t="s">
        <v>41</v>
      </c>
      <c r="CI34" s="23" t="s">
        <v>41</v>
      </c>
      <c r="CJ34" s="23" t="s">
        <v>41</v>
      </c>
      <c r="CK34" s="23" t="s">
        <v>41</v>
      </c>
      <c r="CL34" s="23">
        <v>81.68629756496713</v>
      </c>
      <c r="CM34" s="24" t="s">
        <v>41</v>
      </c>
      <c r="CN34" s="18">
        <v>14</v>
      </c>
      <c r="CO34" s="105">
        <f t="shared" si="8"/>
        <v>0</v>
      </c>
      <c r="CP34" s="117">
        <f t="shared" si="9"/>
        <v>2</v>
      </c>
      <c r="CQ34" s="105">
        <f t="shared" si="10"/>
        <v>0</v>
      </c>
      <c r="CR34" s="117">
        <f t="shared" si="11"/>
        <v>3</v>
      </c>
      <c r="CS34" s="105">
        <f t="shared" si="12"/>
        <v>1</v>
      </c>
      <c r="CT34" s="117">
        <f t="shared" si="13"/>
        <v>1</v>
      </c>
      <c r="CU34" s="105">
        <f t="shared" si="14"/>
        <v>1</v>
      </c>
      <c r="CV34" s="117">
        <f t="shared" si="15"/>
        <v>2</v>
      </c>
      <c r="CW34" s="105">
        <f t="shared" si="16"/>
        <v>2</v>
      </c>
      <c r="CX34" s="117">
        <f t="shared" si="17"/>
        <v>1</v>
      </c>
      <c r="CY34" s="105">
        <f t="shared" si="18"/>
        <v>2</v>
      </c>
      <c r="CZ34" s="117">
        <f t="shared" si="19"/>
        <v>1</v>
      </c>
      <c r="DA34" s="105">
        <f t="shared" si="20"/>
        <v>2</v>
      </c>
      <c r="DB34" s="117">
        <f t="shared" si="21"/>
        <v>0</v>
      </c>
      <c r="DC34" s="105">
        <f t="shared" si="22"/>
        <v>0</v>
      </c>
      <c r="DD34" s="117">
        <f t="shared" si="23"/>
        <v>0</v>
      </c>
      <c r="DE34" s="105">
        <f t="shared" si="24"/>
        <v>1</v>
      </c>
      <c r="DF34" s="117">
        <f t="shared" si="25"/>
        <v>1</v>
      </c>
      <c r="DH34" s="104">
        <f t="shared" si="2"/>
        <v>2</v>
      </c>
      <c r="DI34" s="105">
        <f t="shared" si="3"/>
        <v>5</v>
      </c>
      <c r="DJ34" s="105">
        <f t="shared" si="4"/>
        <v>5</v>
      </c>
      <c r="DK34" s="105">
        <f t="shared" si="5"/>
        <v>4</v>
      </c>
      <c r="DL34" s="105">
        <f t="shared" si="6"/>
        <v>2</v>
      </c>
      <c r="DM34" s="106">
        <f t="shared" si="7"/>
        <v>2</v>
      </c>
      <c r="DO34" s="104">
        <f t="shared" si="26"/>
        <v>7</v>
      </c>
      <c r="DP34" s="111">
        <f t="shared" si="27"/>
        <v>9</v>
      </c>
      <c r="DQ34" s="106">
        <f t="shared" si="28"/>
        <v>4</v>
      </c>
    </row>
    <row r="35" spans="1:121" ht="12.75">
      <c r="A35" s="18">
        <v>13</v>
      </c>
      <c r="B35" s="88" t="s">
        <v>41</v>
      </c>
      <c r="C35" s="23" t="s">
        <v>41</v>
      </c>
      <c r="D35" s="23">
        <v>88.15153369279871</v>
      </c>
      <c r="E35" s="23" t="s">
        <v>41</v>
      </c>
      <c r="F35" s="92" t="s">
        <v>41</v>
      </c>
      <c r="G35" s="88" t="s">
        <v>41</v>
      </c>
      <c r="H35" s="23">
        <v>87.3677397416312</v>
      </c>
      <c r="I35" s="23">
        <v>86.62938502670448</v>
      </c>
      <c r="J35" s="23" t="s">
        <v>41</v>
      </c>
      <c r="K35" s="92" t="s">
        <v>41</v>
      </c>
      <c r="L35" s="23">
        <v>91.18258261638884</v>
      </c>
      <c r="M35" s="23" t="s">
        <v>41</v>
      </c>
      <c r="N35" s="23">
        <v>72.24570469898204</v>
      </c>
      <c r="O35" s="23" t="s">
        <v>41</v>
      </c>
      <c r="P35" s="24" t="s">
        <v>41</v>
      </c>
      <c r="Q35" s="88" t="s">
        <v>41</v>
      </c>
      <c r="R35" s="23">
        <v>79.09464322979704</v>
      </c>
      <c r="S35" s="23" t="s">
        <v>41</v>
      </c>
      <c r="T35" s="23" t="s">
        <v>41</v>
      </c>
      <c r="U35" s="92" t="s">
        <v>41</v>
      </c>
      <c r="V35" s="88">
        <v>82.38598827554713</v>
      </c>
      <c r="W35" s="23" t="s">
        <v>41</v>
      </c>
      <c r="X35" s="23">
        <v>88.8295406051012</v>
      </c>
      <c r="Y35" s="23" t="s">
        <v>41</v>
      </c>
      <c r="Z35" s="92">
        <v>83.79196625183984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>
        <v>87.80193251935945</v>
      </c>
      <c r="AF35" s="88" t="s">
        <v>41</v>
      </c>
      <c r="AG35" s="23" t="s">
        <v>41</v>
      </c>
      <c r="AH35" s="23" t="s">
        <v>41</v>
      </c>
      <c r="AI35" s="23" t="s">
        <v>41</v>
      </c>
      <c r="AJ35" s="92" t="s">
        <v>41</v>
      </c>
      <c r="AK35" s="88" t="s">
        <v>41</v>
      </c>
      <c r="AL35" s="23" t="s">
        <v>41</v>
      </c>
      <c r="AM35" s="23" t="s">
        <v>41</v>
      </c>
      <c r="AN35" s="23" t="s">
        <v>41</v>
      </c>
      <c r="AO35" s="92" t="s">
        <v>41</v>
      </c>
      <c r="AP35" s="23">
        <v>91.49458262287912</v>
      </c>
      <c r="AQ35" s="23" t="s">
        <v>41</v>
      </c>
      <c r="AR35" s="23" t="s">
        <v>41</v>
      </c>
      <c r="AS35" s="23" t="s">
        <v>41</v>
      </c>
      <c r="AT35" s="24" t="s">
        <v>41</v>
      </c>
      <c r="AU35" s="88" t="s">
        <v>41</v>
      </c>
      <c r="AV35" s="23" t="s">
        <v>41</v>
      </c>
      <c r="AW35" s="23" t="s">
        <v>41</v>
      </c>
      <c r="AX35" s="23" t="s">
        <v>41</v>
      </c>
      <c r="AY35" s="92" t="s">
        <v>41</v>
      </c>
      <c r="AZ35" s="88" t="s">
        <v>41</v>
      </c>
      <c r="BA35" s="23" t="s">
        <v>41</v>
      </c>
      <c r="BB35" s="23" t="s">
        <v>41</v>
      </c>
      <c r="BC35" s="23" t="s">
        <v>41</v>
      </c>
      <c r="BD35" s="92" t="s">
        <v>41</v>
      </c>
      <c r="BE35" s="23" t="s">
        <v>41</v>
      </c>
      <c r="BF35" s="23" t="s">
        <v>41</v>
      </c>
      <c r="BG35" s="23">
        <v>84.48899641641123</v>
      </c>
      <c r="BH35" s="23" t="s">
        <v>41</v>
      </c>
      <c r="BI35" s="24" t="s">
        <v>41</v>
      </c>
      <c r="BJ35" s="88" t="s">
        <v>41</v>
      </c>
      <c r="BK35" s="23" t="s">
        <v>41</v>
      </c>
      <c r="BL35" s="23" t="s">
        <v>41</v>
      </c>
      <c r="BM35" s="23">
        <v>86.7504289833358</v>
      </c>
      <c r="BN35" s="92" t="s">
        <v>41</v>
      </c>
      <c r="BO35" s="88" t="s">
        <v>41</v>
      </c>
      <c r="BP35" s="23" t="s">
        <v>41</v>
      </c>
      <c r="BQ35" s="23">
        <v>91.57142775294565</v>
      </c>
      <c r="BR35" s="23">
        <v>84.65432834508859</v>
      </c>
      <c r="BS35" s="92" t="s">
        <v>41</v>
      </c>
      <c r="BT35" s="23" t="s">
        <v>41</v>
      </c>
      <c r="BU35" s="23" t="s">
        <v>41</v>
      </c>
      <c r="BV35" s="23">
        <v>85.66555780819199</v>
      </c>
      <c r="BW35" s="23">
        <v>84.47429988130725</v>
      </c>
      <c r="BX35" s="24" t="s">
        <v>41</v>
      </c>
      <c r="BY35" s="88" t="s">
        <v>41</v>
      </c>
      <c r="BZ35" s="23" t="s">
        <v>41</v>
      </c>
      <c r="CA35" s="23" t="s">
        <v>41</v>
      </c>
      <c r="CB35" s="23">
        <v>94.67443067313461</v>
      </c>
      <c r="CC35" s="92" t="s">
        <v>41</v>
      </c>
      <c r="CD35" s="88">
        <v>72.91766655087343</v>
      </c>
      <c r="CE35" s="23" t="s">
        <v>41</v>
      </c>
      <c r="CF35" s="23" t="s">
        <v>41</v>
      </c>
      <c r="CG35" s="23">
        <v>78.92686039741845</v>
      </c>
      <c r="CH35" s="92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13</v>
      </c>
      <c r="CO35" s="105">
        <f t="shared" si="8"/>
        <v>1</v>
      </c>
      <c r="CP35" s="117">
        <f t="shared" si="9"/>
        <v>2</v>
      </c>
      <c r="CQ35" s="105">
        <f t="shared" si="10"/>
        <v>2</v>
      </c>
      <c r="CR35" s="117">
        <f t="shared" si="11"/>
        <v>1</v>
      </c>
      <c r="CS35" s="105">
        <f t="shared" si="12"/>
        <v>3</v>
      </c>
      <c r="CT35" s="117">
        <f t="shared" si="13"/>
        <v>1</v>
      </c>
      <c r="CU35" s="105">
        <f t="shared" si="14"/>
        <v>0</v>
      </c>
      <c r="CV35" s="117">
        <f t="shared" si="15"/>
        <v>0</v>
      </c>
      <c r="CW35" s="105">
        <f t="shared" si="16"/>
        <v>1</v>
      </c>
      <c r="CX35" s="117">
        <f t="shared" si="17"/>
        <v>0</v>
      </c>
      <c r="CY35" s="105">
        <f t="shared" si="18"/>
        <v>0</v>
      </c>
      <c r="CZ35" s="117">
        <f t="shared" si="19"/>
        <v>1</v>
      </c>
      <c r="DA35" s="105">
        <f t="shared" si="20"/>
        <v>1</v>
      </c>
      <c r="DB35" s="117">
        <f t="shared" si="21"/>
        <v>2</v>
      </c>
      <c r="DC35" s="105">
        <f t="shared" si="22"/>
        <v>2</v>
      </c>
      <c r="DD35" s="117">
        <f t="shared" si="23"/>
        <v>1</v>
      </c>
      <c r="DE35" s="105">
        <f t="shared" si="24"/>
        <v>2</v>
      </c>
      <c r="DF35" s="117">
        <f t="shared" si="25"/>
        <v>0</v>
      </c>
      <c r="DH35" s="104">
        <f t="shared" si="2"/>
        <v>5</v>
      </c>
      <c r="DI35" s="105">
        <f t="shared" si="3"/>
        <v>5</v>
      </c>
      <c r="DJ35" s="105">
        <f t="shared" si="4"/>
        <v>1</v>
      </c>
      <c r="DK35" s="105">
        <f t="shared" si="5"/>
        <v>1</v>
      </c>
      <c r="DL35" s="105">
        <f t="shared" si="6"/>
        <v>5</v>
      </c>
      <c r="DM35" s="106">
        <f t="shared" si="7"/>
        <v>3</v>
      </c>
      <c r="DO35" s="104">
        <f t="shared" si="26"/>
        <v>10</v>
      </c>
      <c r="DP35" s="111">
        <f t="shared" si="27"/>
        <v>2</v>
      </c>
      <c r="DQ35" s="106">
        <f t="shared" si="28"/>
        <v>8</v>
      </c>
    </row>
    <row r="36" spans="1:121" ht="13.5" thickBot="1">
      <c r="A36" s="18">
        <v>12</v>
      </c>
      <c r="B36" s="93">
        <v>80.9231095260138</v>
      </c>
      <c r="C36" s="27" t="s">
        <v>41</v>
      </c>
      <c r="D36" s="27" t="s">
        <v>41</v>
      </c>
      <c r="E36" s="27">
        <v>78.77871463947037</v>
      </c>
      <c r="F36" s="94">
        <v>83.88735255410506</v>
      </c>
      <c r="G36" s="93" t="s">
        <v>41</v>
      </c>
      <c r="H36" s="27" t="s">
        <v>41</v>
      </c>
      <c r="I36" s="27" t="s">
        <v>41</v>
      </c>
      <c r="J36" s="27" t="s">
        <v>41</v>
      </c>
      <c r="K36" s="94" t="s">
        <v>41</v>
      </c>
      <c r="L36" s="27" t="s">
        <v>41</v>
      </c>
      <c r="M36" s="27" t="s">
        <v>41</v>
      </c>
      <c r="N36" s="27" t="s">
        <v>41</v>
      </c>
      <c r="O36" s="27" t="s">
        <v>41</v>
      </c>
      <c r="P36" s="28" t="s">
        <v>41</v>
      </c>
      <c r="Q36" s="93" t="s">
        <v>41</v>
      </c>
      <c r="R36" s="27" t="s">
        <v>41</v>
      </c>
      <c r="S36" s="27">
        <v>82.03703271801035</v>
      </c>
      <c r="T36" s="27" t="s">
        <v>41</v>
      </c>
      <c r="U36" s="94" t="s">
        <v>41</v>
      </c>
      <c r="V36" s="93" t="s">
        <v>41</v>
      </c>
      <c r="W36" s="27" t="s">
        <v>41</v>
      </c>
      <c r="X36" s="27" t="s">
        <v>41</v>
      </c>
      <c r="Y36" s="27" t="s">
        <v>41</v>
      </c>
      <c r="Z36" s="94" t="s">
        <v>41</v>
      </c>
      <c r="AA36" s="27" t="s">
        <v>41</v>
      </c>
      <c r="AB36" s="27">
        <v>88.89410567122053</v>
      </c>
      <c r="AC36" s="27" t="s">
        <v>41</v>
      </c>
      <c r="AD36" s="27" t="s">
        <v>41</v>
      </c>
      <c r="AE36" s="28" t="s">
        <v>41</v>
      </c>
      <c r="AF36" s="93" t="s">
        <v>41</v>
      </c>
      <c r="AG36" s="27" t="s">
        <v>41</v>
      </c>
      <c r="AH36" s="27">
        <v>74.39901613866783</v>
      </c>
      <c r="AI36" s="27" t="s">
        <v>41</v>
      </c>
      <c r="AJ36" s="94" t="s">
        <v>41</v>
      </c>
      <c r="AK36" s="93" t="s">
        <v>41</v>
      </c>
      <c r="AL36" s="27" t="s">
        <v>41</v>
      </c>
      <c r="AM36" s="27" t="s">
        <v>41</v>
      </c>
      <c r="AN36" s="27" t="s">
        <v>41</v>
      </c>
      <c r="AO36" s="94" t="s">
        <v>41</v>
      </c>
      <c r="AP36" s="27" t="s">
        <v>41</v>
      </c>
      <c r="AQ36" s="27" t="s">
        <v>41</v>
      </c>
      <c r="AR36" s="27">
        <v>89.06263210654065</v>
      </c>
      <c r="AS36" s="27">
        <v>88.62114757141016</v>
      </c>
      <c r="AT36" s="28" t="s">
        <v>41</v>
      </c>
      <c r="AU36" s="93" t="s">
        <v>41</v>
      </c>
      <c r="AV36" s="27" t="s">
        <v>41</v>
      </c>
      <c r="AW36" s="27">
        <v>84.51711046943257</v>
      </c>
      <c r="AX36" s="27" t="s">
        <v>41</v>
      </c>
      <c r="AY36" s="94" t="s">
        <v>41</v>
      </c>
      <c r="AZ36" s="93" t="s">
        <v>41</v>
      </c>
      <c r="BA36" s="27" t="s">
        <v>41</v>
      </c>
      <c r="BB36" s="27" t="s">
        <v>41</v>
      </c>
      <c r="BC36" s="27" t="s">
        <v>41</v>
      </c>
      <c r="BD36" s="94">
        <v>76.11311232158171</v>
      </c>
      <c r="BE36" s="27" t="s">
        <v>41</v>
      </c>
      <c r="BF36" s="27" t="s">
        <v>41</v>
      </c>
      <c r="BG36" s="27" t="s">
        <v>41</v>
      </c>
      <c r="BH36" s="27" t="s">
        <v>41</v>
      </c>
      <c r="BI36" s="28" t="s">
        <v>41</v>
      </c>
      <c r="BJ36" s="93">
        <v>90.07833245584197</v>
      </c>
      <c r="BK36" s="27" t="s">
        <v>41</v>
      </c>
      <c r="BL36" s="27" t="s">
        <v>41</v>
      </c>
      <c r="BM36" s="27">
        <v>86.7504289833358</v>
      </c>
      <c r="BN36" s="94">
        <v>82.32244788807398</v>
      </c>
      <c r="BO36" s="93" t="s">
        <v>41</v>
      </c>
      <c r="BP36" s="27">
        <v>87.26518090200338</v>
      </c>
      <c r="BQ36" s="27" t="s">
        <v>41</v>
      </c>
      <c r="BR36" s="27" t="s">
        <v>41</v>
      </c>
      <c r="BS36" s="94">
        <v>91.07450286155222</v>
      </c>
      <c r="BT36" s="27">
        <v>82.70237121950062</v>
      </c>
      <c r="BU36" s="27" t="s">
        <v>41</v>
      </c>
      <c r="BV36" s="27" t="s">
        <v>41</v>
      </c>
      <c r="BW36" s="27" t="s">
        <v>41</v>
      </c>
      <c r="BX36" s="28" t="s">
        <v>41</v>
      </c>
      <c r="BY36" s="93" t="s">
        <v>41</v>
      </c>
      <c r="BZ36" s="27">
        <v>85.61393970616182</v>
      </c>
      <c r="CA36" s="27" t="s">
        <v>41</v>
      </c>
      <c r="CB36" s="27" t="s">
        <v>41</v>
      </c>
      <c r="CC36" s="94">
        <v>90.35495374874985</v>
      </c>
      <c r="CD36" s="93" t="s">
        <v>41</v>
      </c>
      <c r="CE36" s="27" t="s">
        <v>41</v>
      </c>
      <c r="CF36" s="27" t="s">
        <v>41</v>
      </c>
      <c r="CG36" s="27">
        <v>78.92686039741845</v>
      </c>
      <c r="CH36" s="94" t="s">
        <v>41</v>
      </c>
      <c r="CI36" s="27" t="s">
        <v>41</v>
      </c>
      <c r="CJ36" s="27" t="s">
        <v>41</v>
      </c>
      <c r="CK36" s="27" t="s">
        <v>41</v>
      </c>
      <c r="CL36" s="27" t="s">
        <v>41</v>
      </c>
      <c r="CM36" s="28">
        <v>87.90162678668976</v>
      </c>
      <c r="CN36" s="18">
        <v>12</v>
      </c>
      <c r="CO36" s="105">
        <f t="shared" si="8"/>
        <v>3</v>
      </c>
      <c r="CP36" s="117">
        <f t="shared" si="9"/>
        <v>0</v>
      </c>
      <c r="CQ36" s="105">
        <f t="shared" si="10"/>
        <v>0</v>
      </c>
      <c r="CR36" s="117">
        <f t="shared" si="11"/>
        <v>1</v>
      </c>
      <c r="CS36" s="105">
        <f t="shared" si="12"/>
        <v>0</v>
      </c>
      <c r="CT36" s="117">
        <f t="shared" si="13"/>
        <v>1</v>
      </c>
      <c r="CU36" s="105">
        <f t="shared" si="14"/>
        <v>1</v>
      </c>
      <c r="CV36" s="117">
        <f t="shared" si="15"/>
        <v>0</v>
      </c>
      <c r="CW36" s="105">
        <f t="shared" si="16"/>
        <v>2</v>
      </c>
      <c r="CX36" s="117">
        <f t="shared" si="17"/>
        <v>1</v>
      </c>
      <c r="CY36" s="105">
        <f t="shared" si="18"/>
        <v>1</v>
      </c>
      <c r="CZ36" s="117">
        <f t="shared" si="19"/>
        <v>0</v>
      </c>
      <c r="DA36" s="105">
        <f t="shared" si="20"/>
        <v>3</v>
      </c>
      <c r="DB36" s="117">
        <f t="shared" si="21"/>
        <v>2</v>
      </c>
      <c r="DC36" s="105">
        <f t="shared" si="22"/>
        <v>1</v>
      </c>
      <c r="DD36" s="117">
        <f t="shared" si="23"/>
        <v>2</v>
      </c>
      <c r="DE36" s="105">
        <f t="shared" si="24"/>
        <v>1</v>
      </c>
      <c r="DF36" s="117">
        <f t="shared" si="25"/>
        <v>1</v>
      </c>
      <c r="DH36" s="104">
        <f t="shared" si="2"/>
        <v>3</v>
      </c>
      <c r="DI36" s="105">
        <f t="shared" si="3"/>
        <v>2</v>
      </c>
      <c r="DJ36" s="105">
        <f t="shared" si="4"/>
        <v>3</v>
      </c>
      <c r="DK36" s="105">
        <f t="shared" si="5"/>
        <v>2</v>
      </c>
      <c r="DL36" s="105">
        <f t="shared" si="6"/>
        <v>6</v>
      </c>
      <c r="DM36" s="106">
        <f t="shared" si="7"/>
        <v>4</v>
      </c>
      <c r="DO36" s="104">
        <f t="shared" si="26"/>
        <v>5</v>
      </c>
      <c r="DP36" s="111">
        <f t="shared" si="27"/>
        <v>5</v>
      </c>
      <c r="DQ36" s="106">
        <f t="shared" si="28"/>
        <v>10</v>
      </c>
    </row>
    <row r="37" spans="1:121" ht="12.75">
      <c r="A37" s="18">
        <v>11</v>
      </c>
      <c r="B37" s="90">
        <v>80.9231095260138</v>
      </c>
      <c r="C37" s="20" t="s">
        <v>41</v>
      </c>
      <c r="D37" s="20" t="s">
        <v>41</v>
      </c>
      <c r="E37" s="20">
        <v>78.77871463947037</v>
      </c>
      <c r="F37" s="91">
        <v>83.88735255410506</v>
      </c>
      <c r="G37" s="90" t="s">
        <v>41</v>
      </c>
      <c r="H37" s="20" t="s">
        <v>41</v>
      </c>
      <c r="I37" s="20" t="s">
        <v>41</v>
      </c>
      <c r="J37" s="20" t="s">
        <v>41</v>
      </c>
      <c r="K37" s="91">
        <v>82.61542868028948</v>
      </c>
      <c r="L37" s="20">
        <v>91.18258261638884</v>
      </c>
      <c r="M37" s="20" t="s">
        <v>41</v>
      </c>
      <c r="N37" s="20" t="s">
        <v>41</v>
      </c>
      <c r="O37" s="20" t="s">
        <v>41</v>
      </c>
      <c r="P37" s="21">
        <v>76.40548298100424</v>
      </c>
      <c r="Q37" s="90" t="s">
        <v>41</v>
      </c>
      <c r="R37" s="20" t="s">
        <v>41</v>
      </c>
      <c r="S37" s="20">
        <v>82.03703271801035</v>
      </c>
      <c r="T37" s="20" t="s">
        <v>41</v>
      </c>
      <c r="U37" s="91">
        <v>86.8133909319582</v>
      </c>
      <c r="V37" s="90" t="s">
        <v>41</v>
      </c>
      <c r="W37" s="20" t="s">
        <v>41</v>
      </c>
      <c r="X37" s="20" t="s">
        <v>41</v>
      </c>
      <c r="Y37" s="20">
        <v>87.16135287887263</v>
      </c>
      <c r="Z37" s="91" t="s">
        <v>41</v>
      </c>
      <c r="AA37" s="20">
        <v>79.72784663399206</v>
      </c>
      <c r="AB37" s="20" t="s">
        <v>41</v>
      </c>
      <c r="AC37" s="20" t="s">
        <v>41</v>
      </c>
      <c r="AD37" s="20" t="s">
        <v>41</v>
      </c>
      <c r="AE37" s="21">
        <v>87.80193251935945</v>
      </c>
      <c r="AF37" s="90" t="s">
        <v>41</v>
      </c>
      <c r="AG37" s="20" t="s">
        <v>41</v>
      </c>
      <c r="AH37" s="20" t="s">
        <v>41</v>
      </c>
      <c r="AI37" s="20" t="s">
        <v>41</v>
      </c>
      <c r="AJ37" s="91" t="s">
        <v>41</v>
      </c>
      <c r="AK37" s="90" t="s">
        <v>41</v>
      </c>
      <c r="AL37" s="20" t="s">
        <v>41</v>
      </c>
      <c r="AM37" s="20" t="s">
        <v>41</v>
      </c>
      <c r="AN37" s="20">
        <v>88.27159341402034</v>
      </c>
      <c r="AO37" s="91" t="s">
        <v>41</v>
      </c>
      <c r="AP37" s="20" t="s">
        <v>41</v>
      </c>
      <c r="AQ37" s="20" t="s">
        <v>41</v>
      </c>
      <c r="AR37" s="20" t="s">
        <v>41</v>
      </c>
      <c r="AS37" s="20" t="s">
        <v>41</v>
      </c>
      <c r="AT37" s="21" t="s">
        <v>41</v>
      </c>
      <c r="AU37" s="90">
        <v>84.2327744603768</v>
      </c>
      <c r="AV37" s="20" t="s">
        <v>41</v>
      </c>
      <c r="AW37" s="20" t="s">
        <v>41</v>
      </c>
      <c r="AX37" s="20" t="s">
        <v>41</v>
      </c>
      <c r="AY37" s="91" t="s">
        <v>41</v>
      </c>
      <c r="AZ37" s="90" t="s">
        <v>41</v>
      </c>
      <c r="BA37" s="20" t="s">
        <v>41</v>
      </c>
      <c r="BB37" s="20" t="s">
        <v>41</v>
      </c>
      <c r="BC37" s="20" t="s">
        <v>41</v>
      </c>
      <c r="BD37" s="91" t="s">
        <v>41</v>
      </c>
      <c r="BE37" s="20" t="s">
        <v>41</v>
      </c>
      <c r="BF37" s="20">
        <v>88.96732795012034</v>
      </c>
      <c r="BG37" s="20" t="s">
        <v>41</v>
      </c>
      <c r="BH37" s="20" t="s">
        <v>41</v>
      </c>
      <c r="BI37" s="21" t="s">
        <v>41</v>
      </c>
      <c r="BJ37" s="90" t="s">
        <v>41</v>
      </c>
      <c r="BK37" s="20" t="s">
        <v>41</v>
      </c>
      <c r="BL37" s="20" t="s">
        <v>41</v>
      </c>
      <c r="BM37" s="20" t="s">
        <v>41</v>
      </c>
      <c r="BN37" s="91" t="s">
        <v>41</v>
      </c>
      <c r="BO37" s="90" t="s">
        <v>41</v>
      </c>
      <c r="BP37" s="20" t="s">
        <v>41</v>
      </c>
      <c r="BQ37" s="20" t="s">
        <v>41</v>
      </c>
      <c r="BR37" s="20" t="s">
        <v>41</v>
      </c>
      <c r="BS37" s="91">
        <v>91.07450286155222</v>
      </c>
      <c r="BT37" s="20" t="s">
        <v>41</v>
      </c>
      <c r="BU37" s="20">
        <v>87.35418497729141</v>
      </c>
      <c r="BV37" s="20" t="s">
        <v>41</v>
      </c>
      <c r="BW37" s="20" t="s">
        <v>41</v>
      </c>
      <c r="BX37" s="21">
        <v>86.82449467169971</v>
      </c>
      <c r="BY37" s="90" t="s">
        <v>41</v>
      </c>
      <c r="BZ37" s="20" t="s">
        <v>41</v>
      </c>
      <c r="CA37" s="20" t="s">
        <v>41</v>
      </c>
      <c r="CB37" s="20" t="s">
        <v>41</v>
      </c>
      <c r="CC37" s="91">
        <v>90.35495374874985</v>
      </c>
      <c r="CD37" s="90" t="s">
        <v>41</v>
      </c>
      <c r="CE37" s="20" t="s">
        <v>41</v>
      </c>
      <c r="CF37" s="20" t="s">
        <v>41</v>
      </c>
      <c r="CG37" s="20">
        <v>78.92686039741845</v>
      </c>
      <c r="CH37" s="91" t="s">
        <v>41</v>
      </c>
      <c r="CI37" s="20">
        <v>94.97470062380118</v>
      </c>
      <c r="CJ37" s="20" t="s">
        <v>41</v>
      </c>
      <c r="CK37" s="20" t="s">
        <v>41</v>
      </c>
      <c r="CL37" s="20" t="s">
        <v>41</v>
      </c>
      <c r="CM37" s="21" t="s">
        <v>41</v>
      </c>
      <c r="CN37" s="18">
        <v>11</v>
      </c>
      <c r="CO37" s="105">
        <f t="shared" si="8"/>
        <v>3</v>
      </c>
      <c r="CP37" s="117">
        <f t="shared" si="9"/>
        <v>1</v>
      </c>
      <c r="CQ37" s="105">
        <f t="shared" si="10"/>
        <v>2</v>
      </c>
      <c r="CR37" s="117">
        <f t="shared" si="11"/>
        <v>2</v>
      </c>
      <c r="CS37" s="105">
        <f t="shared" si="12"/>
        <v>1</v>
      </c>
      <c r="CT37" s="117">
        <f t="shared" si="13"/>
        <v>2</v>
      </c>
      <c r="CU37" s="105">
        <f t="shared" si="14"/>
        <v>0</v>
      </c>
      <c r="CV37" s="117">
        <f t="shared" si="15"/>
        <v>1</v>
      </c>
      <c r="CW37" s="105">
        <f t="shared" si="16"/>
        <v>0</v>
      </c>
      <c r="CX37" s="117">
        <f t="shared" si="17"/>
        <v>1</v>
      </c>
      <c r="CY37" s="105">
        <f t="shared" si="18"/>
        <v>0</v>
      </c>
      <c r="CZ37" s="117">
        <f t="shared" si="19"/>
        <v>1</v>
      </c>
      <c r="DA37" s="105">
        <f t="shared" si="20"/>
        <v>0</v>
      </c>
      <c r="DB37" s="117">
        <f t="shared" si="21"/>
        <v>1</v>
      </c>
      <c r="DC37" s="105">
        <f t="shared" si="22"/>
        <v>2</v>
      </c>
      <c r="DD37" s="117">
        <f t="shared" si="23"/>
        <v>1</v>
      </c>
      <c r="DE37" s="105">
        <f t="shared" si="24"/>
        <v>1</v>
      </c>
      <c r="DF37" s="117">
        <f t="shared" si="25"/>
        <v>1</v>
      </c>
      <c r="DH37" s="104">
        <f t="shared" si="2"/>
        <v>6</v>
      </c>
      <c r="DI37" s="105">
        <f t="shared" si="3"/>
        <v>5</v>
      </c>
      <c r="DJ37" s="105">
        <f t="shared" si="4"/>
        <v>1</v>
      </c>
      <c r="DK37" s="105">
        <f t="shared" si="5"/>
        <v>2</v>
      </c>
      <c r="DL37" s="105">
        <f t="shared" si="6"/>
        <v>3</v>
      </c>
      <c r="DM37" s="106">
        <f t="shared" si="7"/>
        <v>3</v>
      </c>
      <c r="DO37" s="104">
        <f t="shared" si="26"/>
        <v>11</v>
      </c>
      <c r="DP37" s="111">
        <f t="shared" si="27"/>
        <v>3</v>
      </c>
      <c r="DQ37" s="106">
        <f t="shared" si="28"/>
        <v>6</v>
      </c>
    </row>
    <row r="38" spans="1:121" ht="12.75">
      <c r="A38" s="18">
        <v>10</v>
      </c>
      <c r="B38" s="88">
        <v>80.9231095260138</v>
      </c>
      <c r="C38" s="23" t="s">
        <v>41</v>
      </c>
      <c r="D38" s="23" t="s">
        <v>41</v>
      </c>
      <c r="E38" s="23" t="s">
        <v>41</v>
      </c>
      <c r="F38" s="92" t="s">
        <v>41</v>
      </c>
      <c r="G38" s="88" t="s">
        <v>41</v>
      </c>
      <c r="H38" s="23" t="s">
        <v>41</v>
      </c>
      <c r="I38" s="23">
        <v>86.62938502670448</v>
      </c>
      <c r="J38" s="23" t="s">
        <v>41</v>
      </c>
      <c r="K38" s="92" t="s">
        <v>41</v>
      </c>
      <c r="L38" s="23">
        <v>91.18258261638884</v>
      </c>
      <c r="M38" s="23" t="s">
        <v>41</v>
      </c>
      <c r="N38" s="23">
        <v>72.24570469898204</v>
      </c>
      <c r="O38" s="23" t="s">
        <v>41</v>
      </c>
      <c r="P38" s="24">
        <v>76.40548298100424</v>
      </c>
      <c r="Q38" s="88" t="s">
        <v>41</v>
      </c>
      <c r="R38" s="23" t="s">
        <v>41</v>
      </c>
      <c r="S38" s="23" t="s">
        <v>41</v>
      </c>
      <c r="T38" s="23" t="s">
        <v>41</v>
      </c>
      <c r="U38" s="92" t="s">
        <v>41</v>
      </c>
      <c r="V38" s="88" t="s">
        <v>41</v>
      </c>
      <c r="W38" s="23">
        <v>88.60943579933594</v>
      </c>
      <c r="X38" s="23" t="s">
        <v>41</v>
      </c>
      <c r="Y38" s="23">
        <v>87.16135287887263</v>
      </c>
      <c r="Z38" s="92" t="s">
        <v>41</v>
      </c>
      <c r="AA38" s="23" t="s">
        <v>41</v>
      </c>
      <c r="AB38" s="23" t="s">
        <v>41</v>
      </c>
      <c r="AC38" s="23" t="s">
        <v>41</v>
      </c>
      <c r="AD38" s="23" t="s">
        <v>41</v>
      </c>
      <c r="AE38" s="24" t="s">
        <v>41</v>
      </c>
      <c r="AF38" s="88">
        <v>86.97592893406271</v>
      </c>
      <c r="AG38" s="23" t="s">
        <v>41</v>
      </c>
      <c r="AH38" s="23" t="s">
        <v>41</v>
      </c>
      <c r="AI38" s="23" t="s">
        <v>41</v>
      </c>
      <c r="AJ38" s="92">
        <v>73.64290862171477</v>
      </c>
      <c r="AK38" s="88" t="s">
        <v>41</v>
      </c>
      <c r="AL38" s="23">
        <v>84.71165006017088</v>
      </c>
      <c r="AM38" s="23" t="s">
        <v>41</v>
      </c>
      <c r="AN38" s="23" t="s">
        <v>41</v>
      </c>
      <c r="AO38" s="92">
        <v>80.56486416402055</v>
      </c>
      <c r="AP38" s="23" t="s">
        <v>41</v>
      </c>
      <c r="AQ38" s="23" t="s">
        <v>41</v>
      </c>
      <c r="AR38" s="23">
        <v>89.06263210654065</v>
      </c>
      <c r="AS38" s="23" t="s">
        <v>41</v>
      </c>
      <c r="AT38" s="24">
        <v>86.9281872077779</v>
      </c>
      <c r="AU38" s="88" t="s">
        <v>41</v>
      </c>
      <c r="AV38" s="23">
        <v>85.62541608536463</v>
      </c>
      <c r="AW38" s="23" t="s">
        <v>41</v>
      </c>
      <c r="AX38" s="23" t="s">
        <v>41</v>
      </c>
      <c r="AY38" s="92" t="s">
        <v>41</v>
      </c>
      <c r="AZ38" s="88" t="s">
        <v>41</v>
      </c>
      <c r="BA38" s="23" t="s">
        <v>41</v>
      </c>
      <c r="BB38" s="23" t="s">
        <v>41</v>
      </c>
      <c r="BC38" s="23" t="s">
        <v>41</v>
      </c>
      <c r="BD38" s="92" t="s">
        <v>41</v>
      </c>
      <c r="BE38" s="23">
        <v>83.14547961802407</v>
      </c>
      <c r="BF38" s="23" t="s">
        <v>41</v>
      </c>
      <c r="BG38" s="23" t="s">
        <v>41</v>
      </c>
      <c r="BH38" s="23" t="s">
        <v>41</v>
      </c>
      <c r="BI38" s="24" t="s">
        <v>41</v>
      </c>
      <c r="BJ38" s="88" t="s">
        <v>41</v>
      </c>
      <c r="BK38" s="23">
        <v>78.26992105417544</v>
      </c>
      <c r="BL38" s="23" t="s">
        <v>41</v>
      </c>
      <c r="BM38" s="23" t="s">
        <v>41</v>
      </c>
      <c r="BN38" s="92" t="s">
        <v>41</v>
      </c>
      <c r="BO38" s="88" t="s">
        <v>41</v>
      </c>
      <c r="BP38" s="23" t="s">
        <v>41</v>
      </c>
      <c r="BQ38" s="23" t="s">
        <v>41</v>
      </c>
      <c r="BR38" s="23" t="s">
        <v>41</v>
      </c>
      <c r="BS38" s="92" t="s">
        <v>41</v>
      </c>
      <c r="BT38" s="23" t="s">
        <v>41</v>
      </c>
      <c r="BU38" s="23" t="s">
        <v>41</v>
      </c>
      <c r="BV38" s="23" t="s">
        <v>41</v>
      </c>
      <c r="BW38" s="23" t="s">
        <v>41</v>
      </c>
      <c r="BX38" s="24" t="s">
        <v>41</v>
      </c>
      <c r="BY38" s="88" t="s">
        <v>41</v>
      </c>
      <c r="BZ38" s="23">
        <v>85.61393970616182</v>
      </c>
      <c r="CA38" s="23">
        <v>82.87755511308583</v>
      </c>
      <c r="CB38" s="23" t="s">
        <v>41</v>
      </c>
      <c r="CC38" s="92">
        <v>90.35495374874985</v>
      </c>
      <c r="CD38" s="88" t="s">
        <v>41</v>
      </c>
      <c r="CE38" s="23" t="s">
        <v>41</v>
      </c>
      <c r="CF38" s="23" t="s">
        <v>41</v>
      </c>
      <c r="CG38" s="23">
        <v>78.92686039741845</v>
      </c>
      <c r="CH38" s="92" t="s">
        <v>41</v>
      </c>
      <c r="CI38" s="23" t="s">
        <v>41</v>
      </c>
      <c r="CJ38" s="23" t="s">
        <v>41</v>
      </c>
      <c r="CK38" s="23" t="s">
        <v>41</v>
      </c>
      <c r="CL38" s="23" t="s">
        <v>41</v>
      </c>
      <c r="CM38" s="24" t="s">
        <v>41</v>
      </c>
      <c r="CN38" s="18">
        <v>10</v>
      </c>
      <c r="CO38" s="105">
        <f t="shared" si="8"/>
        <v>1</v>
      </c>
      <c r="CP38" s="117">
        <f t="shared" si="9"/>
        <v>1</v>
      </c>
      <c r="CQ38" s="105">
        <f t="shared" si="10"/>
        <v>3</v>
      </c>
      <c r="CR38" s="117">
        <f t="shared" si="11"/>
        <v>0</v>
      </c>
      <c r="CS38" s="105">
        <f t="shared" si="12"/>
        <v>2</v>
      </c>
      <c r="CT38" s="117">
        <f t="shared" si="13"/>
        <v>0</v>
      </c>
      <c r="CU38" s="105">
        <f t="shared" si="14"/>
        <v>2</v>
      </c>
      <c r="CV38" s="117">
        <f t="shared" si="15"/>
        <v>2</v>
      </c>
      <c r="CW38" s="105">
        <f t="shared" si="16"/>
        <v>2</v>
      </c>
      <c r="CX38" s="117">
        <f t="shared" si="17"/>
        <v>1</v>
      </c>
      <c r="CY38" s="105">
        <f t="shared" si="18"/>
        <v>0</v>
      </c>
      <c r="CZ38" s="117">
        <f t="shared" si="19"/>
        <v>1</v>
      </c>
      <c r="DA38" s="105">
        <f t="shared" si="20"/>
        <v>1</v>
      </c>
      <c r="DB38" s="117">
        <f t="shared" si="21"/>
        <v>0</v>
      </c>
      <c r="DC38" s="105">
        <f t="shared" si="22"/>
        <v>0</v>
      </c>
      <c r="DD38" s="117">
        <f t="shared" si="23"/>
        <v>3</v>
      </c>
      <c r="DE38" s="105">
        <f t="shared" si="24"/>
        <v>1</v>
      </c>
      <c r="DF38" s="117">
        <f t="shared" si="25"/>
        <v>0</v>
      </c>
      <c r="DH38" s="104">
        <f t="shared" si="2"/>
        <v>5</v>
      </c>
      <c r="DI38" s="105">
        <f t="shared" si="3"/>
        <v>2</v>
      </c>
      <c r="DJ38" s="105">
        <f t="shared" si="4"/>
        <v>6</v>
      </c>
      <c r="DK38" s="105">
        <f t="shared" si="5"/>
        <v>2</v>
      </c>
      <c r="DL38" s="105">
        <f t="shared" si="6"/>
        <v>1</v>
      </c>
      <c r="DM38" s="106">
        <f t="shared" si="7"/>
        <v>4</v>
      </c>
      <c r="DO38" s="104">
        <f t="shared" si="26"/>
        <v>7</v>
      </c>
      <c r="DP38" s="111">
        <f t="shared" si="27"/>
        <v>8</v>
      </c>
      <c r="DQ38" s="106">
        <f t="shared" si="28"/>
        <v>5</v>
      </c>
    </row>
    <row r="39" spans="1:121" ht="12.75">
      <c r="A39" s="18">
        <v>9</v>
      </c>
      <c r="B39" s="88" t="s">
        <v>41</v>
      </c>
      <c r="C39" s="23" t="s">
        <v>41</v>
      </c>
      <c r="D39" s="23" t="s">
        <v>41</v>
      </c>
      <c r="E39" s="23">
        <v>78.77871463947037</v>
      </c>
      <c r="F39" s="92" t="s">
        <v>41</v>
      </c>
      <c r="G39" s="88" t="s">
        <v>41</v>
      </c>
      <c r="H39" s="23" t="s">
        <v>41</v>
      </c>
      <c r="I39" s="23">
        <v>86.62938502670448</v>
      </c>
      <c r="J39" s="23" t="s">
        <v>41</v>
      </c>
      <c r="K39" s="92" t="s">
        <v>41</v>
      </c>
      <c r="L39" s="23">
        <v>91.18258261638884</v>
      </c>
      <c r="M39" s="23" t="s">
        <v>41</v>
      </c>
      <c r="N39" s="23" t="s">
        <v>41</v>
      </c>
      <c r="O39" s="23">
        <v>91.75052601274317</v>
      </c>
      <c r="P39" s="24" t="s">
        <v>41</v>
      </c>
      <c r="Q39" s="88" t="s">
        <v>41</v>
      </c>
      <c r="R39" s="23" t="s">
        <v>41</v>
      </c>
      <c r="S39" s="23" t="s">
        <v>41</v>
      </c>
      <c r="T39" s="23" t="s">
        <v>41</v>
      </c>
      <c r="U39" s="92">
        <v>86.8133909319582</v>
      </c>
      <c r="V39" s="88" t="s">
        <v>41</v>
      </c>
      <c r="W39" s="23">
        <v>88.60943579933594</v>
      </c>
      <c r="X39" s="23" t="s">
        <v>41</v>
      </c>
      <c r="Y39" s="23" t="s">
        <v>41</v>
      </c>
      <c r="Z39" s="92" t="s">
        <v>41</v>
      </c>
      <c r="AA39" s="23">
        <v>79.72784663399206</v>
      </c>
      <c r="AB39" s="23" t="s">
        <v>41</v>
      </c>
      <c r="AC39" s="23" t="s">
        <v>41</v>
      </c>
      <c r="AD39" s="23" t="s">
        <v>41</v>
      </c>
      <c r="AE39" s="24" t="s">
        <v>41</v>
      </c>
      <c r="AF39" s="88" t="s">
        <v>41</v>
      </c>
      <c r="AG39" s="23" t="s">
        <v>41</v>
      </c>
      <c r="AH39" s="23">
        <v>74.39901613866783</v>
      </c>
      <c r="AI39" s="23" t="s">
        <v>41</v>
      </c>
      <c r="AJ39" s="92" t="s">
        <v>41</v>
      </c>
      <c r="AK39" s="88" t="s">
        <v>41</v>
      </c>
      <c r="AL39" s="23" t="s">
        <v>41</v>
      </c>
      <c r="AM39" s="23">
        <v>90.16298936980922</v>
      </c>
      <c r="AN39" s="23" t="s">
        <v>41</v>
      </c>
      <c r="AO39" s="92" t="s">
        <v>41</v>
      </c>
      <c r="AP39" s="23" t="s">
        <v>41</v>
      </c>
      <c r="AQ39" s="23" t="s">
        <v>41</v>
      </c>
      <c r="AR39" s="23">
        <v>89.06263210654065</v>
      </c>
      <c r="AS39" s="23" t="s">
        <v>41</v>
      </c>
      <c r="AT39" s="24" t="s">
        <v>41</v>
      </c>
      <c r="AU39" s="88" t="s">
        <v>41</v>
      </c>
      <c r="AV39" s="23" t="s">
        <v>41</v>
      </c>
      <c r="AW39" s="23" t="s">
        <v>41</v>
      </c>
      <c r="AX39" s="23">
        <v>84.10586732269478</v>
      </c>
      <c r="AY39" s="92" t="s">
        <v>41</v>
      </c>
      <c r="AZ39" s="88" t="s">
        <v>41</v>
      </c>
      <c r="BA39" s="23" t="s">
        <v>41</v>
      </c>
      <c r="BB39" s="23" t="s">
        <v>41</v>
      </c>
      <c r="BC39" s="23" t="s">
        <v>41</v>
      </c>
      <c r="BD39" s="92">
        <v>76.11311232158171</v>
      </c>
      <c r="BE39" s="23" t="s">
        <v>41</v>
      </c>
      <c r="BF39" s="23">
        <v>88.96732795012034</v>
      </c>
      <c r="BG39" s="23" t="s">
        <v>41</v>
      </c>
      <c r="BH39" s="23" t="s">
        <v>41</v>
      </c>
      <c r="BI39" s="24" t="s">
        <v>41</v>
      </c>
      <c r="BJ39" s="88">
        <v>90.07833245584197</v>
      </c>
      <c r="BK39" s="23" t="s">
        <v>41</v>
      </c>
      <c r="BL39" s="23" t="s">
        <v>41</v>
      </c>
      <c r="BM39" s="23" t="s">
        <v>41</v>
      </c>
      <c r="BN39" s="92" t="s">
        <v>41</v>
      </c>
      <c r="BO39" s="88">
        <v>89.12500626370505</v>
      </c>
      <c r="BP39" s="23" t="s">
        <v>41</v>
      </c>
      <c r="BQ39" s="23" t="s">
        <v>41</v>
      </c>
      <c r="BR39" s="23" t="s">
        <v>41</v>
      </c>
      <c r="BS39" s="92">
        <v>91.07450286155222</v>
      </c>
      <c r="BT39" s="23">
        <v>82.70237121950062</v>
      </c>
      <c r="BU39" s="23" t="s">
        <v>41</v>
      </c>
      <c r="BV39" s="23" t="s">
        <v>41</v>
      </c>
      <c r="BW39" s="23">
        <v>84.47429988130725</v>
      </c>
      <c r="BX39" s="24" t="s">
        <v>41</v>
      </c>
      <c r="BY39" s="88" t="s">
        <v>41</v>
      </c>
      <c r="BZ39" s="23" t="s">
        <v>41</v>
      </c>
      <c r="CA39" s="23" t="s">
        <v>41</v>
      </c>
      <c r="CB39" s="23" t="s">
        <v>41</v>
      </c>
      <c r="CC39" s="92" t="s">
        <v>41</v>
      </c>
      <c r="CD39" s="88" t="s">
        <v>41</v>
      </c>
      <c r="CE39" s="23" t="s">
        <v>41</v>
      </c>
      <c r="CF39" s="23">
        <v>81.18275138160351</v>
      </c>
      <c r="CG39" s="23">
        <v>78.92686039741845</v>
      </c>
      <c r="CH39" s="92" t="s">
        <v>41</v>
      </c>
      <c r="CI39" s="23" t="s">
        <v>41</v>
      </c>
      <c r="CJ39" s="23" t="s">
        <v>41</v>
      </c>
      <c r="CK39" s="23" t="s">
        <v>41</v>
      </c>
      <c r="CL39" s="23" t="s">
        <v>41</v>
      </c>
      <c r="CM39" s="24" t="s">
        <v>41</v>
      </c>
      <c r="CN39" s="18">
        <v>9</v>
      </c>
      <c r="CO39" s="105">
        <f t="shared" si="8"/>
        <v>1</v>
      </c>
      <c r="CP39" s="117">
        <f t="shared" si="9"/>
        <v>1</v>
      </c>
      <c r="CQ39" s="105">
        <f t="shared" si="10"/>
        <v>2</v>
      </c>
      <c r="CR39" s="117">
        <f t="shared" si="11"/>
        <v>1</v>
      </c>
      <c r="CS39" s="105">
        <f t="shared" si="12"/>
        <v>1</v>
      </c>
      <c r="CT39" s="117">
        <f t="shared" si="13"/>
        <v>1</v>
      </c>
      <c r="CU39" s="105">
        <f t="shared" si="14"/>
        <v>1</v>
      </c>
      <c r="CV39" s="117">
        <f t="shared" si="15"/>
        <v>1</v>
      </c>
      <c r="CW39" s="105">
        <f t="shared" si="16"/>
        <v>1</v>
      </c>
      <c r="CX39" s="117">
        <f t="shared" si="17"/>
        <v>1</v>
      </c>
      <c r="CY39" s="105">
        <f t="shared" si="18"/>
        <v>1</v>
      </c>
      <c r="CZ39" s="117">
        <f t="shared" si="19"/>
        <v>1</v>
      </c>
      <c r="DA39" s="105">
        <f t="shared" si="20"/>
        <v>1</v>
      </c>
      <c r="DB39" s="117">
        <f t="shared" si="21"/>
        <v>2</v>
      </c>
      <c r="DC39" s="105">
        <f t="shared" si="22"/>
        <v>2</v>
      </c>
      <c r="DD39" s="117">
        <f t="shared" si="23"/>
        <v>0</v>
      </c>
      <c r="DE39" s="105">
        <f t="shared" si="24"/>
        <v>2</v>
      </c>
      <c r="DF39" s="117">
        <f t="shared" si="25"/>
        <v>0</v>
      </c>
      <c r="DH39" s="104">
        <f t="shared" si="2"/>
        <v>4</v>
      </c>
      <c r="DI39" s="105">
        <f t="shared" si="3"/>
        <v>3</v>
      </c>
      <c r="DJ39" s="105">
        <f t="shared" si="4"/>
        <v>3</v>
      </c>
      <c r="DK39" s="105">
        <f t="shared" si="5"/>
        <v>3</v>
      </c>
      <c r="DL39" s="105">
        <f t="shared" si="6"/>
        <v>5</v>
      </c>
      <c r="DM39" s="106">
        <f t="shared" si="7"/>
        <v>2</v>
      </c>
      <c r="DO39" s="104">
        <f t="shared" si="26"/>
        <v>7</v>
      </c>
      <c r="DP39" s="111">
        <f t="shared" si="27"/>
        <v>6</v>
      </c>
      <c r="DQ39" s="106">
        <f t="shared" si="28"/>
        <v>7</v>
      </c>
    </row>
    <row r="40" spans="1:121" ht="13.5" thickBot="1">
      <c r="A40" s="18">
        <v>8</v>
      </c>
      <c r="B40" s="93">
        <v>80.9231095260138</v>
      </c>
      <c r="C40" s="27" t="s">
        <v>41</v>
      </c>
      <c r="D40" s="27" t="s">
        <v>41</v>
      </c>
      <c r="E40" s="27" t="s">
        <v>41</v>
      </c>
      <c r="F40" s="94" t="s">
        <v>41</v>
      </c>
      <c r="G40" s="93" t="s">
        <v>41</v>
      </c>
      <c r="H40" s="27" t="s">
        <v>41</v>
      </c>
      <c r="I40" s="27" t="s">
        <v>41</v>
      </c>
      <c r="J40" s="27" t="s">
        <v>41</v>
      </c>
      <c r="K40" s="94" t="s">
        <v>41</v>
      </c>
      <c r="L40" s="27" t="s">
        <v>41</v>
      </c>
      <c r="M40" s="27" t="s">
        <v>41</v>
      </c>
      <c r="N40" s="27" t="s">
        <v>41</v>
      </c>
      <c r="O40" s="27" t="s">
        <v>41</v>
      </c>
      <c r="P40" s="28" t="s">
        <v>41</v>
      </c>
      <c r="Q40" s="93">
        <v>76.78629336890265</v>
      </c>
      <c r="R40" s="27" t="s">
        <v>41</v>
      </c>
      <c r="S40" s="27" t="s">
        <v>41</v>
      </c>
      <c r="T40" s="27" t="s">
        <v>41</v>
      </c>
      <c r="U40" s="94" t="s">
        <v>41</v>
      </c>
      <c r="V40" s="93" t="s">
        <v>41</v>
      </c>
      <c r="W40" s="27">
        <v>88.60943579933594</v>
      </c>
      <c r="X40" s="27">
        <v>88.8295406051012</v>
      </c>
      <c r="Y40" s="27" t="s">
        <v>41</v>
      </c>
      <c r="Z40" s="94" t="s">
        <v>41</v>
      </c>
      <c r="AA40" s="27" t="s">
        <v>41</v>
      </c>
      <c r="AB40" s="27" t="s">
        <v>41</v>
      </c>
      <c r="AC40" s="27">
        <v>86.7257175836244</v>
      </c>
      <c r="AD40" s="27" t="s">
        <v>41</v>
      </c>
      <c r="AE40" s="28" t="s">
        <v>41</v>
      </c>
      <c r="AF40" s="93" t="s">
        <v>41</v>
      </c>
      <c r="AG40" s="27">
        <v>85.9149116100749</v>
      </c>
      <c r="AH40" s="27" t="s">
        <v>41</v>
      </c>
      <c r="AI40" s="27" t="s">
        <v>41</v>
      </c>
      <c r="AJ40" s="94" t="s">
        <v>41</v>
      </c>
      <c r="AK40" s="93" t="s">
        <v>41</v>
      </c>
      <c r="AL40" s="27" t="s">
        <v>41</v>
      </c>
      <c r="AM40" s="27" t="s">
        <v>41</v>
      </c>
      <c r="AN40" s="27" t="s">
        <v>41</v>
      </c>
      <c r="AO40" s="94">
        <v>80.56486416402055</v>
      </c>
      <c r="AP40" s="27" t="s">
        <v>41</v>
      </c>
      <c r="AQ40" s="27" t="s">
        <v>41</v>
      </c>
      <c r="AR40" s="27">
        <v>89.06263210654065</v>
      </c>
      <c r="AS40" s="27" t="s">
        <v>41</v>
      </c>
      <c r="AT40" s="28" t="s">
        <v>41</v>
      </c>
      <c r="AU40" s="93" t="s">
        <v>41</v>
      </c>
      <c r="AV40" s="27" t="s">
        <v>41</v>
      </c>
      <c r="AW40" s="27" t="s">
        <v>41</v>
      </c>
      <c r="AX40" s="27" t="s">
        <v>41</v>
      </c>
      <c r="AY40" s="94" t="s">
        <v>41</v>
      </c>
      <c r="AZ40" s="93" t="s">
        <v>41</v>
      </c>
      <c r="BA40" s="27" t="s">
        <v>41</v>
      </c>
      <c r="BB40" s="27" t="s">
        <v>41</v>
      </c>
      <c r="BC40" s="27" t="s">
        <v>41</v>
      </c>
      <c r="BD40" s="94">
        <v>76.11311232158171</v>
      </c>
      <c r="BE40" s="27" t="s">
        <v>41</v>
      </c>
      <c r="BF40" s="27" t="s">
        <v>41</v>
      </c>
      <c r="BG40" s="27" t="s">
        <v>41</v>
      </c>
      <c r="BH40" s="27">
        <v>88.1351156697863</v>
      </c>
      <c r="BI40" s="28">
        <v>81.68509832106315</v>
      </c>
      <c r="BJ40" s="93" t="s">
        <v>41</v>
      </c>
      <c r="BK40" s="27" t="s">
        <v>41</v>
      </c>
      <c r="BL40" s="27" t="s">
        <v>41</v>
      </c>
      <c r="BM40" s="27" t="s">
        <v>41</v>
      </c>
      <c r="BN40" s="94" t="s">
        <v>41</v>
      </c>
      <c r="BO40" s="93">
        <v>89.12500626370505</v>
      </c>
      <c r="BP40" s="27" t="s">
        <v>41</v>
      </c>
      <c r="BQ40" s="27" t="s">
        <v>41</v>
      </c>
      <c r="BR40" s="27" t="s">
        <v>41</v>
      </c>
      <c r="BS40" s="94">
        <v>91.07450286155222</v>
      </c>
      <c r="BT40" s="27" t="s">
        <v>41</v>
      </c>
      <c r="BU40" s="27" t="s">
        <v>41</v>
      </c>
      <c r="BV40" s="27">
        <v>85.66555780819199</v>
      </c>
      <c r="BW40" s="27">
        <v>84.47429988130725</v>
      </c>
      <c r="BX40" s="28">
        <v>86.82449467169971</v>
      </c>
      <c r="BY40" s="93" t="s">
        <v>41</v>
      </c>
      <c r="BZ40" s="27" t="s">
        <v>41</v>
      </c>
      <c r="CA40" s="27" t="s">
        <v>41</v>
      </c>
      <c r="CB40" s="27" t="s">
        <v>41</v>
      </c>
      <c r="CC40" s="94">
        <v>90.35495374874985</v>
      </c>
      <c r="CD40" s="93" t="s">
        <v>41</v>
      </c>
      <c r="CE40" s="27" t="s">
        <v>41</v>
      </c>
      <c r="CF40" s="27" t="s">
        <v>41</v>
      </c>
      <c r="CG40" s="27">
        <v>78.92686039741845</v>
      </c>
      <c r="CH40" s="94" t="s">
        <v>41</v>
      </c>
      <c r="CI40" s="27" t="s">
        <v>41</v>
      </c>
      <c r="CJ40" s="27" t="s">
        <v>41</v>
      </c>
      <c r="CK40" s="27">
        <v>81.16478425142165</v>
      </c>
      <c r="CL40" s="27" t="s">
        <v>41</v>
      </c>
      <c r="CM40" s="28">
        <v>87.90162678668976</v>
      </c>
      <c r="CN40" s="18">
        <v>8</v>
      </c>
      <c r="CO40" s="105">
        <f t="shared" si="8"/>
        <v>1</v>
      </c>
      <c r="CP40" s="117">
        <f t="shared" si="9"/>
        <v>0</v>
      </c>
      <c r="CQ40" s="105">
        <f t="shared" si="10"/>
        <v>0</v>
      </c>
      <c r="CR40" s="117">
        <f t="shared" si="11"/>
        <v>1</v>
      </c>
      <c r="CS40" s="105">
        <f t="shared" si="12"/>
        <v>2</v>
      </c>
      <c r="CT40" s="117">
        <f t="shared" si="13"/>
        <v>1</v>
      </c>
      <c r="CU40" s="105">
        <f t="shared" si="14"/>
        <v>1</v>
      </c>
      <c r="CV40" s="117">
        <f t="shared" si="15"/>
        <v>1</v>
      </c>
      <c r="CW40" s="105">
        <f t="shared" si="16"/>
        <v>1</v>
      </c>
      <c r="CX40" s="117">
        <f t="shared" si="17"/>
        <v>0</v>
      </c>
      <c r="CY40" s="105">
        <f t="shared" si="18"/>
        <v>1</v>
      </c>
      <c r="CZ40" s="117">
        <f t="shared" si="19"/>
        <v>2</v>
      </c>
      <c r="DA40" s="105">
        <f t="shared" si="20"/>
        <v>0</v>
      </c>
      <c r="DB40" s="117">
        <f t="shared" si="21"/>
        <v>2</v>
      </c>
      <c r="DC40" s="105">
        <f t="shared" si="22"/>
        <v>3</v>
      </c>
      <c r="DD40" s="117">
        <f t="shared" si="23"/>
        <v>1</v>
      </c>
      <c r="DE40" s="105">
        <f t="shared" si="24"/>
        <v>1</v>
      </c>
      <c r="DF40" s="117">
        <f t="shared" si="25"/>
        <v>2</v>
      </c>
      <c r="DH40" s="104">
        <f t="shared" si="2"/>
        <v>1</v>
      </c>
      <c r="DI40" s="105">
        <f t="shared" si="3"/>
        <v>4</v>
      </c>
      <c r="DJ40" s="105">
        <f t="shared" si="4"/>
        <v>3</v>
      </c>
      <c r="DK40" s="105">
        <f t="shared" si="5"/>
        <v>3</v>
      </c>
      <c r="DL40" s="105">
        <f t="shared" si="6"/>
        <v>5</v>
      </c>
      <c r="DM40" s="106">
        <f t="shared" si="7"/>
        <v>4</v>
      </c>
      <c r="DO40" s="104">
        <f t="shared" si="26"/>
        <v>5</v>
      </c>
      <c r="DP40" s="111">
        <f t="shared" si="27"/>
        <v>6</v>
      </c>
      <c r="DQ40" s="106">
        <f t="shared" si="28"/>
        <v>9</v>
      </c>
    </row>
    <row r="41" spans="1:121" ht="12.75">
      <c r="A41" s="18">
        <v>7</v>
      </c>
      <c r="B41" s="90">
        <v>80.9231095260138</v>
      </c>
      <c r="C41" s="20" t="s">
        <v>41</v>
      </c>
      <c r="D41" s="20" t="s">
        <v>41</v>
      </c>
      <c r="E41" s="20" t="s">
        <v>41</v>
      </c>
      <c r="F41" s="91" t="s">
        <v>41</v>
      </c>
      <c r="G41" s="90" t="s">
        <v>41</v>
      </c>
      <c r="H41" s="20" t="s">
        <v>41</v>
      </c>
      <c r="I41" s="20" t="s">
        <v>41</v>
      </c>
      <c r="J41" s="20" t="s">
        <v>41</v>
      </c>
      <c r="K41" s="91" t="s">
        <v>41</v>
      </c>
      <c r="L41" s="20" t="s">
        <v>41</v>
      </c>
      <c r="M41" s="20" t="s">
        <v>41</v>
      </c>
      <c r="N41" s="20" t="s">
        <v>41</v>
      </c>
      <c r="O41" s="20">
        <v>91.75052601274317</v>
      </c>
      <c r="P41" s="21" t="s">
        <v>41</v>
      </c>
      <c r="Q41" s="90" t="s">
        <v>41</v>
      </c>
      <c r="R41" s="20">
        <v>79.09464322979704</v>
      </c>
      <c r="S41" s="20" t="s">
        <v>41</v>
      </c>
      <c r="T41" s="20" t="s">
        <v>41</v>
      </c>
      <c r="U41" s="91" t="s">
        <v>41</v>
      </c>
      <c r="V41" s="90" t="s">
        <v>41</v>
      </c>
      <c r="W41" s="20">
        <v>88.60943579933594</v>
      </c>
      <c r="X41" s="20" t="s">
        <v>41</v>
      </c>
      <c r="Y41" s="20">
        <v>87.16135287887263</v>
      </c>
      <c r="Z41" s="91" t="s">
        <v>41</v>
      </c>
      <c r="AA41" s="20" t="s">
        <v>41</v>
      </c>
      <c r="AB41" s="20" t="s">
        <v>41</v>
      </c>
      <c r="AC41" s="20" t="s">
        <v>41</v>
      </c>
      <c r="AD41" s="20" t="s">
        <v>41</v>
      </c>
      <c r="AE41" s="21" t="s">
        <v>41</v>
      </c>
      <c r="AF41" s="90">
        <v>86.97592893406271</v>
      </c>
      <c r="AG41" s="20" t="s">
        <v>41</v>
      </c>
      <c r="AH41" s="20" t="s">
        <v>41</v>
      </c>
      <c r="AI41" s="20">
        <v>81.92118216319714</v>
      </c>
      <c r="AJ41" s="91" t="s">
        <v>41</v>
      </c>
      <c r="AK41" s="90" t="s">
        <v>41</v>
      </c>
      <c r="AL41" s="20" t="s">
        <v>41</v>
      </c>
      <c r="AM41" s="20" t="s">
        <v>41</v>
      </c>
      <c r="AN41" s="20" t="s">
        <v>41</v>
      </c>
      <c r="AO41" s="91" t="s">
        <v>41</v>
      </c>
      <c r="AP41" s="20" t="s">
        <v>41</v>
      </c>
      <c r="AQ41" s="20" t="s">
        <v>41</v>
      </c>
      <c r="AR41" s="20">
        <v>89.06263210654065</v>
      </c>
      <c r="AS41" s="20">
        <v>88.62114757141016</v>
      </c>
      <c r="AT41" s="21">
        <v>86.9281872077779</v>
      </c>
      <c r="AU41" s="90" t="s">
        <v>41</v>
      </c>
      <c r="AV41" s="20" t="s">
        <v>41</v>
      </c>
      <c r="AW41" s="20" t="s">
        <v>41</v>
      </c>
      <c r="AX41" s="20">
        <v>84.10586732269478</v>
      </c>
      <c r="AY41" s="91" t="s">
        <v>41</v>
      </c>
      <c r="AZ41" s="90">
        <v>87.67509420976054</v>
      </c>
      <c r="BA41" s="20" t="s">
        <v>41</v>
      </c>
      <c r="BB41" s="20" t="s">
        <v>41</v>
      </c>
      <c r="BC41" s="20" t="s">
        <v>41</v>
      </c>
      <c r="BD41" s="91" t="s">
        <v>41</v>
      </c>
      <c r="BE41" s="20" t="s">
        <v>41</v>
      </c>
      <c r="BF41" s="20" t="s">
        <v>41</v>
      </c>
      <c r="BG41" s="20" t="s">
        <v>41</v>
      </c>
      <c r="BH41" s="20" t="s">
        <v>41</v>
      </c>
      <c r="BI41" s="21" t="s">
        <v>41</v>
      </c>
      <c r="BJ41" s="90" t="s">
        <v>41</v>
      </c>
      <c r="BK41" s="20">
        <v>78.26992105417544</v>
      </c>
      <c r="BL41" s="20" t="s">
        <v>41</v>
      </c>
      <c r="BM41" s="20" t="s">
        <v>41</v>
      </c>
      <c r="BN41" s="91" t="s">
        <v>41</v>
      </c>
      <c r="BO41" s="90" t="s">
        <v>41</v>
      </c>
      <c r="BP41" s="20" t="s">
        <v>41</v>
      </c>
      <c r="BQ41" s="20" t="s">
        <v>41</v>
      </c>
      <c r="BR41" s="20">
        <v>84.65432834508859</v>
      </c>
      <c r="BS41" s="91" t="s">
        <v>41</v>
      </c>
      <c r="BT41" s="20">
        <v>82.70237121950062</v>
      </c>
      <c r="BU41" s="20" t="s">
        <v>41</v>
      </c>
      <c r="BV41" s="20" t="s">
        <v>41</v>
      </c>
      <c r="BW41" s="20" t="s">
        <v>41</v>
      </c>
      <c r="BX41" s="21" t="s">
        <v>41</v>
      </c>
      <c r="BY41" s="90" t="s">
        <v>41</v>
      </c>
      <c r="BZ41" s="20" t="s">
        <v>41</v>
      </c>
      <c r="CA41" s="20" t="s">
        <v>41</v>
      </c>
      <c r="CB41" s="20">
        <v>94.67443067313461</v>
      </c>
      <c r="CC41" s="91" t="s">
        <v>41</v>
      </c>
      <c r="CD41" s="90" t="s">
        <v>41</v>
      </c>
      <c r="CE41" s="20">
        <v>75.2726134563828</v>
      </c>
      <c r="CF41" s="20" t="s">
        <v>41</v>
      </c>
      <c r="CG41" s="20" t="s">
        <v>41</v>
      </c>
      <c r="CH41" s="91">
        <v>80.24339742412846</v>
      </c>
      <c r="CI41" s="20">
        <v>94.97470062380118</v>
      </c>
      <c r="CJ41" s="20" t="s">
        <v>41</v>
      </c>
      <c r="CK41" s="20" t="s">
        <v>41</v>
      </c>
      <c r="CL41" s="20" t="s">
        <v>41</v>
      </c>
      <c r="CM41" s="21">
        <v>87.90162678668976</v>
      </c>
      <c r="CN41" s="18">
        <v>7</v>
      </c>
      <c r="CO41" s="105">
        <f t="shared" si="8"/>
        <v>1</v>
      </c>
      <c r="CP41" s="117">
        <f t="shared" si="9"/>
        <v>0</v>
      </c>
      <c r="CQ41" s="105">
        <f t="shared" si="10"/>
        <v>1</v>
      </c>
      <c r="CR41" s="117">
        <f t="shared" si="11"/>
        <v>1</v>
      </c>
      <c r="CS41" s="105">
        <f t="shared" si="12"/>
        <v>2</v>
      </c>
      <c r="CT41" s="117">
        <f t="shared" si="13"/>
        <v>0</v>
      </c>
      <c r="CU41" s="105">
        <f t="shared" si="14"/>
        <v>2</v>
      </c>
      <c r="CV41" s="117">
        <f t="shared" si="15"/>
        <v>0</v>
      </c>
      <c r="CW41" s="105">
        <f t="shared" si="16"/>
        <v>3</v>
      </c>
      <c r="CX41" s="117">
        <f t="shared" si="17"/>
        <v>1</v>
      </c>
      <c r="CY41" s="105">
        <f t="shared" si="18"/>
        <v>1</v>
      </c>
      <c r="CZ41" s="117">
        <f t="shared" si="19"/>
        <v>0</v>
      </c>
      <c r="DA41" s="105">
        <f t="shared" si="20"/>
        <v>1</v>
      </c>
      <c r="DB41" s="117">
        <f t="shared" si="21"/>
        <v>1</v>
      </c>
      <c r="DC41" s="105">
        <f t="shared" si="22"/>
        <v>1</v>
      </c>
      <c r="DD41" s="117">
        <f t="shared" si="23"/>
        <v>1</v>
      </c>
      <c r="DE41" s="105">
        <f t="shared" si="24"/>
        <v>2</v>
      </c>
      <c r="DF41" s="117">
        <f t="shared" si="25"/>
        <v>2</v>
      </c>
      <c r="DH41" s="104">
        <f t="shared" si="2"/>
        <v>2</v>
      </c>
      <c r="DI41" s="105">
        <f t="shared" si="3"/>
        <v>3</v>
      </c>
      <c r="DJ41" s="105">
        <f t="shared" si="4"/>
        <v>5</v>
      </c>
      <c r="DK41" s="105">
        <f t="shared" si="5"/>
        <v>2</v>
      </c>
      <c r="DL41" s="105">
        <f t="shared" si="6"/>
        <v>3</v>
      </c>
      <c r="DM41" s="106">
        <f t="shared" si="7"/>
        <v>5</v>
      </c>
      <c r="DO41" s="104">
        <f t="shared" si="26"/>
        <v>5</v>
      </c>
      <c r="DP41" s="111">
        <f t="shared" si="27"/>
        <v>7</v>
      </c>
      <c r="DQ41" s="106">
        <f t="shared" si="28"/>
        <v>8</v>
      </c>
    </row>
    <row r="42" spans="1:121" ht="12.75">
      <c r="A42" s="18">
        <v>6</v>
      </c>
      <c r="B42" s="88" t="s">
        <v>41</v>
      </c>
      <c r="C42" s="23" t="s">
        <v>41</v>
      </c>
      <c r="D42" s="23">
        <v>88.15153369279871</v>
      </c>
      <c r="E42" s="23" t="s">
        <v>41</v>
      </c>
      <c r="F42" s="92" t="s">
        <v>41</v>
      </c>
      <c r="G42" s="88" t="s">
        <v>41</v>
      </c>
      <c r="H42" s="23">
        <v>87.3677397416312</v>
      </c>
      <c r="I42" s="23" t="s">
        <v>41</v>
      </c>
      <c r="J42" s="23" t="s">
        <v>41</v>
      </c>
      <c r="K42" s="92" t="s">
        <v>41</v>
      </c>
      <c r="L42" s="23">
        <v>91.18258261638884</v>
      </c>
      <c r="M42" s="23" t="s">
        <v>41</v>
      </c>
      <c r="N42" s="23" t="s">
        <v>41</v>
      </c>
      <c r="O42" s="23">
        <v>91.75052601274317</v>
      </c>
      <c r="P42" s="24" t="s">
        <v>41</v>
      </c>
      <c r="Q42" s="88" t="s">
        <v>41</v>
      </c>
      <c r="R42" s="23">
        <v>79.09464322979704</v>
      </c>
      <c r="S42" s="23" t="s">
        <v>41</v>
      </c>
      <c r="T42" s="23">
        <v>84.23125617190199</v>
      </c>
      <c r="U42" s="92" t="s">
        <v>41</v>
      </c>
      <c r="V42" s="88" t="s">
        <v>41</v>
      </c>
      <c r="W42" s="23" t="s">
        <v>41</v>
      </c>
      <c r="X42" s="23" t="s">
        <v>41</v>
      </c>
      <c r="Y42" s="23" t="s">
        <v>41</v>
      </c>
      <c r="Z42" s="92">
        <v>83.79196625183984</v>
      </c>
      <c r="AA42" s="23" t="s">
        <v>41</v>
      </c>
      <c r="AB42" s="23" t="s">
        <v>41</v>
      </c>
      <c r="AC42" s="23" t="s">
        <v>41</v>
      </c>
      <c r="AD42" s="23" t="s">
        <v>41</v>
      </c>
      <c r="AE42" s="24" t="s">
        <v>41</v>
      </c>
      <c r="AF42" s="88" t="s">
        <v>41</v>
      </c>
      <c r="AG42" s="23" t="s">
        <v>41</v>
      </c>
      <c r="AH42" s="23" t="s">
        <v>41</v>
      </c>
      <c r="AI42" s="23" t="s">
        <v>41</v>
      </c>
      <c r="AJ42" s="92" t="s">
        <v>41</v>
      </c>
      <c r="AK42" s="88" t="s">
        <v>41</v>
      </c>
      <c r="AL42" s="23" t="s">
        <v>41</v>
      </c>
      <c r="AM42" s="23" t="s">
        <v>41</v>
      </c>
      <c r="AN42" s="23" t="s">
        <v>41</v>
      </c>
      <c r="AO42" s="92">
        <v>80.56486416402055</v>
      </c>
      <c r="AP42" s="23">
        <v>91.49458262287912</v>
      </c>
      <c r="AQ42" s="23" t="s">
        <v>41</v>
      </c>
      <c r="AR42" s="23" t="s">
        <v>41</v>
      </c>
      <c r="AS42" s="23" t="s">
        <v>41</v>
      </c>
      <c r="AT42" s="24" t="s">
        <v>41</v>
      </c>
      <c r="AU42" s="88" t="s">
        <v>41</v>
      </c>
      <c r="AV42" s="23" t="s">
        <v>41</v>
      </c>
      <c r="AW42" s="23" t="s">
        <v>41</v>
      </c>
      <c r="AX42" s="23" t="s">
        <v>41</v>
      </c>
      <c r="AY42" s="92">
        <v>82.3174796599797</v>
      </c>
      <c r="AZ42" s="88">
        <v>87.67509420976054</v>
      </c>
      <c r="BA42" s="23" t="s">
        <v>41</v>
      </c>
      <c r="BB42" s="23" t="s">
        <v>41</v>
      </c>
      <c r="BC42" s="23" t="s">
        <v>41</v>
      </c>
      <c r="BD42" s="92" t="s">
        <v>41</v>
      </c>
      <c r="BE42" s="23" t="s">
        <v>41</v>
      </c>
      <c r="BF42" s="23">
        <v>88.96732795012034</v>
      </c>
      <c r="BG42" s="23" t="s">
        <v>41</v>
      </c>
      <c r="BH42" s="23" t="s">
        <v>41</v>
      </c>
      <c r="BI42" s="24" t="s">
        <v>41</v>
      </c>
      <c r="BJ42" s="88" t="s">
        <v>41</v>
      </c>
      <c r="BK42" s="23" t="s">
        <v>41</v>
      </c>
      <c r="BL42" s="23" t="s">
        <v>41</v>
      </c>
      <c r="BM42" s="23" t="s">
        <v>41</v>
      </c>
      <c r="BN42" s="92" t="s">
        <v>41</v>
      </c>
      <c r="BO42" s="88" t="s">
        <v>41</v>
      </c>
      <c r="BP42" s="23" t="s">
        <v>41</v>
      </c>
      <c r="BQ42" s="23" t="s">
        <v>41</v>
      </c>
      <c r="BR42" s="23">
        <v>84.65432834508859</v>
      </c>
      <c r="BS42" s="92">
        <v>91.07450286155222</v>
      </c>
      <c r="BT42" s="23" t="s">
        <v>41</v>
      </c>
      <c r="BU42" s="23" t="s">
        <v>41</v>
      </c>
      <c r="BV42" s="23" t="s">
        <v>41</v>
      </c>
      <c r="BW42" s="23" t="s">
        <v>41</v>
      </c>
      <c r="BX42" s="24">
        <v>86.82449467169971</v>
      </c>
      <c r="BY42" s="88">
        <v>80.63717569732952</v>
      </c>
      <c r="BZ42" s="23" t="s">
        <v>41</v>
      </c>
      <c r="CA42" s="23" t="s">
        <v>41</v>
      </c>
      <c r="CB42" s="23" t="s">
        <v>41</v>
      </c>
      <c r="CC42" s="92">
        <v>90.35495374874985</v>
      </c>
      <c r="CD42" s="88" t="s">
        <v>41</v>
      </c>
      <c r="CE42" s="23" t="s">
        <v>41</v>
      </c>
      <c r="CF42" s="23" t="s">
        <v>41</v>
      </c>
      <c r="CG42" s="23" t="s">
        <v>41</v>
      </c>
      <c r="CH42" s="92">
        <v>80.24339742412846</v>
      </c>
      <c r="CI42" s="23" t="s">
        <v>41</v>
      </c>
      <c r="CJ42" s="23">
        <v>76.65618070955274</v>
      </c>
      <c r="CK42" s="23">
        <v>81.16478425142165</v>
      </c>
      <c r="CL42" s="23" t="s">
        <v>41</v>
      </c>
      <c r="CM42" s="24" t="s">
        <v>41</v>
      </c>
      <c r="CN42" s="18">
        <v>6</v>
      </c>
      <c r="CO42" s="105">
        <f t="shared" si="8"/>
        <v>1</v>
      </c>
      <c r="CP42" s="117">
        <f t="shared" si="9"/>
        <v>1</v>
      </c>
      <c r="CQ42" s="105">
        <f t="shared" si="10"/>
        <v>2</v>
      </c>
      <c r="CR42" s="117">
        <f t="shared" si="11"/>
        <v>2</v>
      </c>
      <c r="CS42" s="105">
        <f t="shared" si="12"/>
        <v>1</v>
      </c>
      <c r="CT42" s="117">
        <f t="shared" si="13"/>
        <v>0</v>
      </c>
      <c r="CU42" s="105">
        <f t="shared" si="14"/>
        <v>0</v>
      </c>
      <c r="CV42" s="117">
        <f t="shared" si="15"/>
        <v>1</v>
      </c>
      <c r="CW42" s="105">
        <f t="shared" si="16"/>
        <v>1</v>
      </c>
      <c r="CX42" s="117">
        <f t="shared" si="17"/>
        <v>1</v>
      </c>
      <c r="CY42" s="105">
        <f t="shared" si="18"/>
        <v>1</v>
      </c>
      <c r="CZ42" s="117">
        <f t="shared" si="19"/>
        <v>1</v>
      </c>
      <c r="DA42" s="105">
        <f t="shared" si="20"/>
        <v>0</v>
      </c>
      <c r="DB42" s="117">
        <f t="shared" si="21"/>
        <v>2</v>
      </c>
      <c r="DC42" s="105">
        <f t="shared" si="22"/>
        <v>1</v>
      </c>
      <c r="DD42" s="117">
        <f t="shared" si="23"/>
        <v>2</v>
      </c>
      <c r="DE42" s="105">
        <f t="shared" si="24"/>
        <v>1</v>
      </c>
      <c r="DF42" s="117">
        <f t="shared" si="25"/>
        <v>2</v>
      </c>
      <c r="DH42" s="104">
        <f t="shared" si="2"/>
        <v>4</v>
      </c>
      <c r="DI42" s="105">
        <f t="shared" si="3"/>
        <v>3</v>
      </c>
      <c r="DJ42" s="105">
        <f t="shared" si="4"/>
        <v>2</v>
      </c>
      <c r="DK42" s="105">
        <f t="shared" si="5"/>
        <v>3</v>
      </c>
      <c r="DL42" s="105">
        <f t="shared" si="6"/>
        <v>3</v>
      </c>
      <c r="DM42" s="106">
        <f t="shared" si="7"/>
        <v>5</v>
      </c>
      <c r="DO42" s="104">
        <f t="shared" si="26"/>
        <v>7</v>
      </c>
      <c r="DP42" s="111">
        <f t="shared" si="27"/>
        <v>5</v>
      </c>
      <c r="DQ42" s="106">
        <f t="shared" si="28"/>
        <v>8</v>
      </c>
    </row>
    <row r="43" spans="1:121" ht="12.75">
      <c r="A43" s="18">
        <v>5</v>
      </c>
      <c r="B43" s="88" t="s">
        <v>41</v>
      </c>
      <c r="C43" s="23" t="s">
        <v>41</v>
      </c>
      <c r="D43" s="23" t="s">
        <v>41</v>
      </c>
      <c r="E43" s="23" t="s">
        <v>41</v>
      </c>
      <c r="F43" s="92" t="s">
        <v>41</v>
      </c>
      <c r="G43" s="88" t="s">
        <v>41</v>
      </c>
      <c r="H43" s="23">
        <v>87.3677397416312</v>
      </c>
      <c r="I43" s="23">
        <v>86.62938502670448</v>
      </c>
      <c r="J43" s="23" t="s">
        <v>41</v>
      </c>
      <c r="K43" s="92">
        <v>82.61542868028948</v>
      </c>
      <c r="L43" s="23" t="s">
        <v>41</v>
      </c>
      <c r="M43" s="23" t="s">
        <v>41</v>
      </c>
      <c r="N43" s="23" t="s">
        <v>41</v>
      </c>
      <c r="O43" s="23" t="s">
        <v>41</v>
      </c>
      <c r="P43" s="24" t="s">
        <v>41</v>
      </c>
      <c r="Q43" s="88" t="s">
        <v>41</v>
      </c>
      <c r="R43" s="23" t="s">
        <v>41</v>
      </c>
      <c r="S43" s="23" t="s">
        <v>41</v>
      </c>
      <c r="T43" s="23" t="s">
        <v>41</v>
      </c>
      <c r="U43" s="92" t="s">
        <v>41</v>
      </c>
      <c r="V43" s="88" t="s">
        <v>41</v>
      </c>
      <c r="W43" s="23" t="s">
        <v>41</v>
      </c>
      <c r="X43" s="23" t="s">
        <v>41</v>
      </c>
      <c r="Y43" s="23" t="s">
        <v>41</v>
      </c>
      <c r="Z43" s="92" t="s">
        <v>41</v>
      </c>
      <c r="AA43" s="23" t="s">
        <v>41</v>
      </c>
      <c r="AB43" s="23" t="s">
        <v>41</v>
      </c>
      <c r="AC43" s="23" t="s">
        <v>41</v>
      </c>
      <c r="AD43" s="23" t="s">
        <v>41</v>
      </c>
      <c r="AE43" s="24" t="s">
        <v>41</v>
      </c>
      <c r="AF43" s="88" t="s">
        <v>41</v>
      </c>
      <c r="AG43" s="23" t="s">
        <v>41</v>
      </c>
      <c r="AH43" s="23">
        <v>74.39901613866783</v>
      </c>
      <c r="AI43" s="23">
        <v>81.92118216319714</v>
      </c>
      <c r="AJ43" s="92" t="s">
        <v>41</v>
      </c>
      <c r="AK43" s="88" t="s">
        <v>41</v>
      </c>
      <c r="AL43" s="23" t="s">
        <v>41</v>
      </c>
      <c r="AM43" s="23" t="s">
        <v>41</v>
      </c>
      <c r="AN43" s="23">
        <v>88.27159341402034</v>
      </c>
      <c r="AO43" s="92">
        <v>80.56486416402055</v>
      </c>
      <c r="AP43" s="23" t="s">
        <v>41</v>
      </c>
      <c r="AQ43" s="23">
        <v>81.0245189020088</v>
      </c>
      <c r="AR43" s="23">
        <v>89.06263210654065</v>
      </c>
      <c r="AS43" s="23" t="s">
        <v>41</v>
      </c>
      <c r="AT43" s="24" t="s">
        <v>41</v>
      </c>
      <c r="AU43" s="88" t="s">
        <v>41</v>
      </c>
      <c r="AV43" s="23" t="s">
        <v>41</v>
      </c>
      <c r="AW43" s="23">
        <v>84.51711046943257</v>
      </c>
      <c r="AX43" s="23" t="s">
        <v>41</v>
      </c>
      <c r="AY43" s="92" t="s">
        <v>41</v>
      </c>
      <c r="AZ43" s="88">
        <v>87.67509420976054</v>
      </c>
      <c r="BA43" s="23" t="s">
        <v>41</v>
      </c>
      <c r="BB43" s="23" t="s">
        <v>41</v>
      </c>
      <c r="BC43" s="23">
        <v>91.05210243041668</v>
      </c>
      <c r="BD43" s="92" t="s">
        <v>41</v>
      </c>
      <c r="BE43" s="23" t="s">
        <v>41</v>
      </c>
      <c r="BF43" s="23">
        <v>88.96732795012034</v>
      </c>
      <c r="BG43" s="23" t="s">
        <v>41</v>
      </c>
      <c r="BH43" s="23" t="s">
        <v>41</v>
      </c>
      <c r="BI43" s="24" t="s">
        <v>41</v>
      </c>
      <c r="BJ43" s="88" t="s">
        <v>41</v>
      </c>
      <c r="BK43" s="23" t="s">
        <v>41</v>
      </c>
      <c r="BL43" s="23">
        <v>92.63684404229473</v>
      </c>
      <c r="BM43" s="23" t="s">
        <v>41</v>
      </c>
      <c r="BN43" s="92" t="s">
        <v>41</v>
      </c>
      <c r="BO43" s="88">
        <v>89.12500626370505</v>
      </c>
      <c r="BP43" s="23" t="s">
        <v>41</v>
      </c>
      <c r="BQ43" s="23" t="s">
        <v>41</v>
      </c>
      <c r="BR43" s="23" t="s">
        <v>41</v>
      </c>
      <c r="BS43" s="92">
        <v>91.07450286155222</v>
      </c>
      <c r="BT43" s="23" t="s">
        <v>41</v>
      </c>
      <c r="BU43" s="23" t="s">
        <v>41</v>
      </c>
      <c r="BV43" s="23" t="s">
        <v>41</v>
      </c>
      <c r="BW43" s="23" t="s">
        <v>41</v>
      </c>
      <c r="BX43" s="24" t="s">
        <v>41</v>
      </c>
      <c r="BY43" s="88" t="s">
        <v>41</v>
      </c>
      <c r="BZ43" s="23" t="s">
        <v>41</v>
      </c>
      <c r="CA43" s="23" t="s">
        <v>41</v>
      </c>
      <c r="CB43" s="23" t="s">
        <v>41</v>
      </c>
      <c r="CC43" s="92">
        <v>90.35495374874985</v>
      </c>
      <c r="CD43" s="88" t="s">
        <v>41</v>
      </c>
      <c r="CE43" s="23" t="s">
        <v>41</v>
      </c>
      <c r="CF43" s="23" t="s">
        <v>41</v>
      </c>
      <c r="CG43" s="23" t="s">
        <v>41</v>
      </c>
      <c r="CH43" s="92">
        <v>80.24339742412846</v>
      </c>
      <c r="CI43" s="23">
        <v>94.97470062380118</v>
      </c>
      <c r="CJ43" s="23">
        <v>76.65618070955274</v>
      </c>
      <c r="CK43" s="23" t="s">
        <v>41</v>
      </c>
      <c r="CL43" s="23" t="s">
        <v>41</v>
      </c>
      <c r="CM43" s="24" t="s">
        <v>41</v>
      </c>
      <c r="CN43" s="18">
        <v>5</v>
      </c>
      <c r="CO43" s="105">
        <f t="shared" si="8"/>
        <v>0</v>
      </c>
      <c r="CP43" s="117">
        <f t="shared" si="9"/>
        <v>3</v>
      </c>
      <c r="CQ43" s="105">
        <f t="shared" si="10"/>
        <v>0</v>
      </c>
      <c r="CR43" s="117">
        <f t="shared" si="11"/>
        <v>0</v>
      </c>
      <c r="CS43" s="105">
        <f t="shared" si="12"/>
        <v>0</v>
      </c>
      <c r="CT43" s="117">
        <f t="shared" si="13"/>
        <v>0</v>
      </c>
      <c r="CU43" s="105">
        <f t="shared" si="14"/>
        <v>2</v>
      </c>
      <c r="CV43" s="117">
        <f t="shared" si="15"/>
        <v>2</v>
      </c>
      <c r="CW43" s="105">
        <f t="shared" si="16"/>
        <v>2</v>
      </c>
      <c r="CX43" s="117">
        <f t="shared" si="17"/>
        <v>1</v>
      </c>
      <c r="CY43" s="105">
        <f t="shared" si="18"/>
        <v>2</v>
      </c>
      <c r="CZ43" s="117">
        <f t="shared" si="19"/>
        <v>1</v>
      </c>
      <c r="DA43" s="105">
        <f t="shared" si="20"/>
        <v>1</v>
      </c>
      <c r="DB43" s="117">
        <f t="shared" si="21"/>
        <v>2</v>
      </c>
      <c r="DC43" s="105">
        <f t="shared" si="22"/>
        <v>0</v>
      </c>
      <c r="DD43" s="117">
        <f t="shared" si="23"/>
        <v>1</v>
      </c>
      <c r="DE43" s="105">
        <f t="shared" si="24"/>
        <v>1</v>
      </c>
      <c r="DF43" s="117">
        <f t="shared" si="25"/>
        <v>2</v>
      </c>
      <c r="DH43" s="104">
        <f t="shared" si="2"/>
        <v>3</v>
      </c>
      <c r="DI43" s="105">
        <f t="shared" si="3"/>
        <v>0</v>
      </c>
      <c r="DJ43" s="105">
        <f t="shared" si="4"/>
        <v>6</v>
      </c>
      <c r="DK43" s="105">
        <f t="shared" si="5"/>
        <v>4</v>
      </c>
      <c r="DL43" s="105">
        <f t="shared" si="6"/>
        <v>3</v>
      </c>
      <c r="DM43" s="106">
        <f t="shared" si="7"/>
        <v>4</v>
      </c>
      <c r="DO43" s="104">
        <f t="shared" si="26"/>
        <v>3</v>
      </c>
      <c r="DP43" s="111">
        <f t="shared" si="27"/>
        <v>10</v>
      </c>
      <c r="DQ43" s="106">
        <f t="shared" si="28"/>
        <v>7</v>
      </c>
    </row>
    <row r="44" spans="1:121" ht="13.5" thickBot="1">
      <c r="A44" s="18">
        <v>4</v>
      </c>
      <c r="B44" s="93" t="s">
        <v>41</v>
      </c>
      <c r="C44" s="27" t="s">
        <v>41</v>
      </c>
      <c r="D44" s="27" t="s">
        <v>41</v>
      </c>
      <c r="E44" s="27" t="s">
        <v>41</v>
      </c>
      <c r="F44" s="94" t="s">
        <v>41</v>
      </c>
      <c r="G44" s="93" t="s">
        <v>41</v>
      </c>
      <c r="H44" s="27" t="s">
        <v>41</v>
      </c>
      <c r="I44" s="27" t="s">
        <v>41</v>
      </c>
      <c r="J44" s="27" t="s">
        <v>41</v>
      </c>
      <c r="K44" s="94" t="s">
        <v>41</v>
      </c>
      <c r="L44" s="27" t="s">
        <v>41</v>
      </c>
      <c r="M44" s="27" t="s">
        <v>41</v>
      </c>
      <c r="N44" s="27" t="s">
        <v>41</v>
      </c>
      <c r="O44" s="27" t="s">
        <v>41</v>
      </c>
      <c r="P44" s="28">
        <v>76.40548298100424</v>
      </c>
      <c r="Q44" s="93" t="s">
        <v>41</v>
      </c>
      <c r="R44" s="27" t="s">
        <v>41</v>
      </c>
      <c r="S44" s="27" t="s">
        <v>41</v>
      </c>
      <c r="T44" s="27" t="s">
        <v>41</v>
      </c>
      <c r="U44" s="94">
        <v>86.8133909319582</v>
      </c>
      <c r="V44" s="93" t="s">
        <v>41</v>
      </c>
      <c r="W44" s="27" t="s">
        <v>41</v>
      </c>
      <c r="X44" s="27">
        <v>88.8295406051012</v>
      </c>
      <c r="Y44" s="27" t="s">
        <v>41</v>
      </c>
      <c r="Z44" s="94" t="s">
        <v>41</v>
      </c>
      <c r="AA44" s="27" t="s">
        <v>41</v>
      </c>
      <c r="AB44" s="27" t="s">
        <v>41</v>
      </c>
      <c r="AC44" s="27" t="s">
        <v>41</v>
      </c>
      <c r="AD44" s="27" t="s">
        <v>41</v>
      </c>
      <c r="AE44" s="28">
        <v>87.80193251935945</v>
      </c>
      <c r="AF44" s="93" t="s">
        <v>41</v>
      </c>
      <c r="AG44" s="27" t="s">
        <v>41</v>
      </c>
      <c r="AH44" s="27" t="s">
        <v>41</v>
      </c>
      <c r="AI44" s="27" t="s">
        <v>41</v>
      </c>
      <c r="AJ44" s="94" t="s">
        <v>41</v>
      </c>
      <c r="AK44" s="93">
        <v>78.13076103461813</v>
      </c>
      <c r="AL44" s="27">
        <v>84.71165006017088</v>
      </c>
      <c r="AM44" s="27" t="s">
        <v>41</v>
      </c>
      <c r="AN44" s="27" t="s">
        <v>41</v>
      </c>
      <c r="AO44" s="94" t="s">
        <v>41</v>
      </c>
      <c r="AP44" s="27" t="s">
        <v>41</v>
      </c>
      <c r="AQ44" s="27" t="s">
        <v>41</v>
      </c>
      <c r="AR44" s="27" t="s">
        <v>41</v>
      </c>
      <c r="AS44" s="27" t="s">
        <v>41</v>
      </c>
      <c r="AT44" s="28" t="s">
        <v>41</v>
      </c>
      <c r="AU44" s="93">
        <v>84.2327744603768</v>
      </c>
      <c r="AV44" s="27" t="s">
        <v>41</v>
      </c>
      <c r="AW44" s="27" t="s">
        <v>41</v>
      </c>
      <c r="AX44" s="27">
        <v>84.10586732269478</v>
      </c>
      <c r="AY44" s="94">
        <v>82.3174796599797</v>
      </c>
      <c r="AZ44" s="93" t="s">
        <v>41</v>
      </c>
      <c r="BA44" s="27">
        <v>85.26724460434733</v>
      </c>
      <c r="BB44" s="27" t="s">
        <v>41</v>
      </c>
      <c r="BC44" s="27" t="s">
        <v>41</v>
      </c>
      <c r="BD44" s="94" t="s">
        <v>41</v>
      </c>
      <c r="BE44" s="27" t="s">
        <v>41</v>
      </c>
      <c r="BF44" s="27" t="s">
        <v>41</v>
      </c>
      <c r="BG44" s="27" t="s">
        <v>41</v>
      </c>
      <c r="BH44" s="27" t="s">
        <v>41</v>
      </c>
      <c r="BI44" s="28" t="s">
        <v>41</v>
      </c>
      <c r="BJ44" s="93">
        <v>90.07833245584197</v>
      </c>
      <c r="BK44" s="27">
        <v>78.26992105417544</v>
      </c>
      <c r="BL44" s="27" t="s">
        <v>41</v>
      </c>
      <c r="BM44" s="27" t="s">
        <v>41</v>
      </c>
      <c r="BN44" s="94" t="s">
        <v>41</v>
      </c>
      <c r="BO44" s="93" t="s">
        <v>41</v>
      </c>
      <c r="BP44" s="27">
        <v>87.26518090200338</v>
      </c>
      <c r="BQ44" s="27">
        <v>91.57142775294565</v>
      </c>
      <c r="BR44" s="27" t="s">
        <v>41</v>
      </c>
      <c r="BS44" s="94" t="s">
        <v>41</v>
      </c>
      <c r="BT44" s="27">
        <v>82.70237121950062</v>
      </c>
      <c r="BU44" s="27" t="s">
        <v>41</v>
      </c>
      <c r="BV44" s="27" t="s">
        <v>41</v>
      </c>
      <c r="BW44" s="27">
        <v>84.47429988130725</v>
      </c>
      <c r="BX44" s="28" t="s">
        <v>41</v>
      </c>
      <c r="BY44" s="93" t="s">
        <v>41</v>
      </c>
      <c r="BZ44" s="27">
        <v>85.61393970616182</v>
      </c>
      <c r="CA44" s="27" t="s">
        <v>41</v>
      </c>
      <c r="CB44" s="27" t="s">
        <v>41</v>
      </c>
      <c r="CC44" s="94" t="s">
        <v>41</v>
      </c>
      <c r="CD44" s="93" t="s">
        <v>41</v>
      </c>
      <c r="CE44" s="27" t="s">
        <v>41</v>
      </c>
      <c r="CF44" s="27">
        <v>81.18275138160351</v>
      </c>
      <c r="CG44" s="27" t="s">
        <v>41</v>
      </c>
      <c r="CH44" s="94" t="s">
        <v>41</v>
      </c>
      <c r="CI44" s="27">
        <v>94.97470062380118</v>
      </c>
      <c r="CJ44" s="27">
        <v>76.65618070955274</v>
      </c>
      <c r="CK44" s="27" t="s">
        <v>41</v>
      </c>
      <c r="CL44" s="27" t="s">
        <v>41</v>
      </c>
      <c r="CM44" s="28" t="s">
        <v>41</v>
      </c>
      <c r="CN44" s="18">
        <v>4</v>
      </c>
      <c r="CO44" s="105">
        <f t="shared" si="8"/>
        <v>0</v>
      </c>
      <c r="CP44" s="117">
        <f t="shared" si="9"/>
        <v>0</v>
      </c>
      <c r="CQ44" s="105">
        <f t="shared" si="10"/>
        <v>1</v>
      </c>
      <c r="CR44" s="117">
        <f t="shared" si="11"/>
        <v>1</v>
      </c>
      <c r="CS44" s="105">
        <f t="shared" si="12"/>
        <v>1</v>
      </c>
      <c r="CT44" s="117">
        <f t="shared" si="13"/>
        <v>1</v>
      </c>
      <c r="CU44" s="105">
        <f t="shared" si="14"/>
        <v>0</v>
      </c>
      <c r="CV44" s="117">
        <f t="shared" si="15"/>
        <v>2</v>
      </c>
      <c r="CW44" s="105">
        <f t="shared" si="16"/>
        <v>0</v>
      </c>
      <c r="CX44" s="117">
        <f t="shared" si="17"/>
        <v>3</v>
      </c>
      <c r="CY44" s="105">
        <f t="shared" si="18"/>
        <v>1</v>
      </c>
      <c r="CZ44" s="117">
        <f t="shared" si="19"/>
        <v>0</v>
      </c>
      <c r="DA44" s="105">
        <f t="shared" si="20"/>
        <v>2</v>
      </c>
      <c r="DB44" s="117">
        <f t="shared" si="21"/>
        <v>2</v>
      </c>
      <c r="DC44" s="105">
        <f t="shared" si="22"/>
        <v>2</v>
      </c>
      <c r="DD44" s="117">
        <f t="shared" si="23"/>
        <v>1</v>
      </c>
      <c r="DE44" s="105">
        <f t="shared" si="24"/>
        <v>1</v>
      </c>
      <c r="DF44" s="117">
        <f t="shared" si="25"/>
        <v>2</v>
      </c>
      <c r="DH44" s="104">
        <f t="shared" si="2"/>
        <v>1</v>
      </c>
      <c r="DI44" s="105">
        <f t="shared" si="3"/>
        <v>3</v>
      </c>
      <c r="DJ44" s="105">
        <f t="shared" si="4"/>
        <v>2</v>
      </c>
      <c r="DK44" s="105">
        <f t="shared" si="5"/>
        <v>4</v>
      </c>
      <c r="DL44" s="105">
        <f t="shared" si="6"/>
        <v>6</v>
      </c>
      <c r="DM44" s="106">
        <f t="shared" si="7"/>
        <v>4</v>
      </c>
      <c r="DO44" s="104">
        <f t="shared" si="26"/>
        <v>4</v>
      </c>
      <c r="DP44" s="111">
        <f t="shared" si="27"/>
        <v>6</v>
      </c>
      <c r="DQ44" s="106">
        <f t="shared" si="28"/>
        <v>10</v>
      </c>
    </row>
    <row r="45" spans="1:121" ht="12.75">
      <c r="A45" s="18">
        <v>3</v>
      </c>
      <c r="B45" s="90" t="s">
        <v>41</v>
      </c>
      <c r="C45" s="20" t="s">
        <v>41</v>
      </c>
      <c r="D45" s="20" t="s">
        <v>41</v>
      </c>
      <c r="E45" s="20" t="s">
        <v>41</v>
      </c>
      <c r="F45" s="91" t="s">
        <v>41</v>
      </c>
      <c r="G45" s="90">
        <v>81.19514013900934</v>
      </c>
      <c r="H45" s="20">
        <v>87.3677397416312</v>
      </c>
      <c r="I45" s="20" t="s">
        <v>41</v>
      </c>
      <c r="J45" s="20" t="s">
        <v>41</v>
      </c>
      <c r="K45" s="91">
        <v>82.61542868028948</v>
      </c>
      <c r="L45" s="20" t="s">
        <v>41</v>
      </c>
      <c r="M45" s="20" t="s">
        <v>41</v>
      </c>
      <c r="N45" s="20" t="s">
        <v>41</v>
      </c>
      <c r="O45" s="20" t="s">
        <v>41</v>
      </c>
      <c r="P45" s="21">
        <v>76.40548298100424</v>
      </c>
      <c r="Q45" s="90" t="s">
        <v>41</v>
      </c>
      <c r="R45" s="20" t="s">
        <v>41</v>
      </c>
      <c r="S45" s="20" t="s">
        <v>41</v>
      </c>
      <c r="T45" s="20" t="s">
        <v>41</v>
      </c>
      <c r="U45" s="91" t="s">
        <v>41</v>
      </c>
      <c r="V45" s="90">
        <v>82.38598827554713</v>
      </c>
      <c r="W45" s="20">
        <v>88.60943579933594</v>
      </c>
      <c r="X45" s="20">
        <v>88.8295406051012</v>
      </c>
      <c r="Y45" s="20" t="s">
        <v>41</v>
      </c>
      <c r="Z45" s="91" t="s">
        <v>41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1">
        <v>87.80193251935945</v>
      </c>
      <c r="AF45" s="90" t="s">
        <v>41</v>
      </c>
      <c r="AG45" s="20" t="s">
        <v>41</v>
      </c>
      <c r="AH45" s="20" t="s">
        <v>41</v>
      </c>
      <c r="AI45" s="20" t="s">
        <v>41</v>
      </c>
      <c r="AJ45" s="91">
        <v>73.64290862171477</v>
      </c>
      <c r="AK45" s="90" t="s">
        <v>41</v>
      </c>
      <c r="AL45" s="20" t="s">
        <v>41</v>
      </c>
      <c r="AM45" s="20" t="s">
        <v>41</v>
      </c>
      <c r="AN45" s="20" t="s">
        <v>41</v>
      </c>
      <c r="AO45" s="91">
        <v>80.56486416402055</v>
      </c>
      <c r="AP45" s="20" t="s">
        <v>41</v>
      </c>
      <c r="AQ45" s="20" t="s">
        <v>41</v>
      </c>
      <c r="AR45" s="20" t="s">
        <v>41</v>
      </c>
      <c r="AS45" s="20" t="s">
        <v>41</v>
      </c>
      <c r="AT45" s="21" t="s">
        <v>41</v>
      </c>
      <c r="AU45" s="90" t="s">
        <v>41</v>
      </c>
      <c r="AV45" s="20" t="s">
        <v>41</v>
      </c>
      <c r="AW45" s="20">
        <v>84.51711046943257</v>
      </c>
      <c r="AX45" s="20">
        <v>84.10586732269478</v>
      </c>
      <c r="AY45" s="91" t="s">
        <v>41</v>
      </c>
      <c r="AZ45" s="90" t="s">
        <v>41</v>
      </c>
      <c r="BA45" s="20" t="s">
        <v>41</v>
      </c>
      <c r="BB45" s="20">
        <v>84.2162198431496</v>
      </c>
      <c r="BC45" s="20" t="s">
        <v>41</v>
      </c>
      <c r="BD45" s="91" t="s">
        <v>41</v>
      </c>
      <c r="BE45" s="20" t="s">
        <v>41</v>
      </c>
      <c r="BF45" s="20" t="s">
        <v>41</v>
      </c>
      <c r="BG45" s="20" t="s">
        <v>41</v>
      </c>
      <c r="BH45" s="20">
        <v>88.1351156697863</v>
      </c>
      <c r="BI45" s="21" t="s">
        <v>41</v>
      </c>
      <c r="BJ45" s="90" t="s">
        <v>41</v>
      </c>
      <c r="BK45" s="20" t="s">
        <v>41</v>
      </c>
      <c r="BL45" s="20">
        <v>92.63684404229473</v>
      </c>
      <c r="BM45" s="20" t="s">
        <v>41</v>
      </c>
      <c r="BN45" s="91" t="s">
        <v>41</v>
      </c>
      <c r="BO45" s="90" t="s">
        <v>41</v>
      </c>
      <c r="BP45" s="20" t="s">
        <v>41</v>
      </c>
      <c r="BQ45" s="20" t="s">
        <v>41</v>
      </c>
      <c r="BR45" s="20" t="s">
        <v>41</v>
      </c>
      <c r="BS45" s="91">
        <v>91.07450286155222</v>
      </c>
      <c r="BT45" s="20" t="s">
        <v>41</v>
      </c>
      <c r="BU45" s="20">
        <v>87.35418497729141</v>
      </c>
      <c r="BV45" s="20" t="s">
        <v>41</v>
      </c>
      <c r="BW45" s="20">
        <v>84.47429988130725</v>
      </c>
      <c r="BX45" s="21" t="s">
        <v>41</v>
      </c>
      <c r="BY45" s="90" t="s">
        <v>41</v>
      </c>
      <c r="BZ45" s="20" t="s">
        <v>41</v>
      </c>
      <c r="CA45" s="20">
        <v>82.87755511308583</v>
      </c>
      <c r="CB45" s="20" t="s">
        <v>41</v>
      </c>
      <c r="CC45" s="91" t="s">
        <v>41</v>
      </c>
      <c r="CD45" s="90" t="s">
        <v>41</v>
      </c>
      <c r="CE45" s="20" t="s">
        <v>41</v>
      </c>
      <c r="CF45" s="20" t="s">
        <v>41</v>
      </c>
      <c r="CG45" s="20" t="s">
        <v>41</v>
      </c>
      <c r="CH45" s="91" t="s">
        <v>41</v>
      </c>
      <c r="CI45" s="20">
        <v>94.97470062380118</v>
      </c>
      <c r="CJ45" s="20" t="s">
        <v>41</v>
      </c>
      <c r="CK45" s="20" t="s">
        <v>41</v>
      </c>
      <c r="CL45" s="20" t="s">
        <v>41</v>
      </c>
      <c r="CM45" s="21" t="s">
        <v>41</v>
      </c>
      <c r="CN45" s="18">
        <v>3</v>
      </c>
      <c r="CO45" s="105">
        <f t="shared" si="8"/>
        <v>0</v>
      </c>
      <c r="CP45" s="117">
        <f t="shared" si="9"/>
        <v>3</v>
      </c>
      <c r="CQ45" s="105">
        <f t="shared" si="10"/>
        <v>1</v>
      </c>
      <c r="CR45" s="117">
        <f t="shared" si="11"/>
        <v>0</v>
      </c>
      <c r="CS45" s="105">
        <f t="shared" si="12"/>
        <v>3</v>
      </c>
      <c r="CT45" s="117">
        <f t="shared" si="13"/>
        <v>1</v>
      </c>
      <c r="CU45" s="105">
        <f t="shared" si="14"/>
        <v>1</v>
      </c>
      <c r="CV45" s="117">
        <f t="shared" si="15"/>
        <v>1</v>
      </c>
      <c r="CW45" s="105">
        <f t="shared" si="16"/>
        <v>0</v>
      </c>
      <c r="CX45" s="117">
        <f t="shared" si="17"/>
        <v>2</v>
      </c>
      <c r="CY45" s="105">
        <f t="shared" si="18"/>
        <v>1</v>
      </c>
      <c r="CZ45" s="117">
        <f t="shared" si="19"/>
        <v>1</v>
      </c>
      <c r="DA45" s="105">
        <f t="shared" si="20"/>
        <v>1</v>
      </c>
      <c r="DB45" s="117">
        <f t="shared" si="21"/>
        <v>1</v>
      </c>
      <c r="DC45" s="105">
        <f t="shared" si="22"/>
        <v>2</v>
      </c>
      <c r="DD45" s="117">
        <f t="shared" si="23"/>
        <v>1</v>
      </c>
      <c r="DE45" s="105">
        <f t="shared" si="24"/>
        <v>0</v>
      </c>
      <c r="DF45" s="117">
        <f t="shared" si="25"/>
        <v>1</v>
      </c>
      <c r="DH45" s="104">
        <f t="shared" si="2"/>
        <v>4</v>
      </c>
      <c r="DI45" s="105">
        <f t="shared" si="3"/>
        <v>4</v>
      </c>
      <c r="DJ45" s="105">
        <f t="shared" si="4"/>
        <v>2</v>
      </c>
      <c r="DK45" s="105">
        <f t="shared" si="5"/>
        <v>4</v>
      </c>
      <c r="DL45" s="105">
        <f t="shared" si="6"/>
        <v>4</v>
      </c>
      <c r="DM45" s="106">
        <f t="shared" si="7"/>
        <v>2</v>
      </c>
      <c r="DO45" s="104">
        <f t="shared" si="26"/>
        <v>8</v>
      </c>
      <c r="DP45" s="111">
        <f t="shared" si="27"/>
        <v>6</v>
      </c>
      <c r="DQ45" s="106">
        <f t="shared" si="28"/>
        <v>6</v>
      </c>
    </row>
    <row r="46" spans="1:121" ht="12.75">
      <c r="A46" s="18">
        <v>2</v>
      </c>
      <c r="B46" s="88">
        <v>80.9231095260138</v>
      </c>
      <c r="C46" s="23" t="s">
        <v>41</v>
      </c>
      <c r="D46" s="23" t="s">
        <v>41</v>
      </c>
      <c r="E46" s="23" t="s">
        <v>41</v>
      </c>
      <c r="F46" s="92" t="s">
        <v>41</v>
      </c>
      <c r="G46" s="88">
        <v>81.19514013900934</v>
      </c>
      <c r="H46" s="23" t="s">
        <v>41</v>
      </c>
      <c r="I46" s="23" t="s">
        <v>41</v>
      </c>
      <c r="J46" s="23">
        <v>85.05741571117997</v>
      </c>
      <c r="K46" s="92" t="s">
        <v>41</v>
      </c>
      <c r="L46" s="23" t="s">
        <v>41</v>
      </c>
      <c r="M46" s="23" t="s">
        <v>41</v>
      </c>
      <c r="N46" s="23" t="s">
        <v>41</v>
      </c>
      <c r="O46" s="23" t="s">
        <v>41</v>
      </c>
      <c r="P46" s="24" t="s">
        <v>41</v>
      </c>
      <c r="Q46" s="88" t="s">
        <v>41</v>
      </c>
      <c r="R46" s="23" t="s">
        <v>41</v>
      </c>
      <c r="S46" s="23" t="s">
        <v>41</v>
      </c>
      <c r="T46" s="23" t="s">
        <v>41</v>
      </c>
      <c r="U46" s="92" t="s">
        <v>41</v>
      </c>
      <c r="V46" s="88">
        <v>82.38598827554713</v>
      </c>
      <c r="W46" s="23" t="s">
        <v>41</v>
      </c>
      <c r="X46" s="23" t="s">
        <v>41</v>
      </c>
      <c r="Y46" s="23" t="s">
        <v>41</v>
      </c>
      <c r="Z46" s="92" t="s">
        <v>41</v>
      </c>
      <c r="AA46" s="23" t="s">
        <v>41</v>
      </c>
      <c r="AB46" s="23" t="s">
        <v>41</v>
      </c>
      <c r="AC46" s="23" t="s">
        <v>41</v>
      </c>
      <c r="AD46" s="23" t="s">
        <v>41</v>
      </c>
      <c r="AE46" s="24" t="s">
        <v>41</v>
      </c>
      <c r="AF46" s="88" t="s">
        <v>41</v>
      </c>
      <c r="AG46" s="23" t="s">
        <v>41</v>
      </c>
      <c r="AH46" s="23" t="s">
        <v>41</v>
      </c>
      <c r="AI46" s="23" t="s">
        <v>41</v>
      </c>
      <c r="AJ46" s="92" t="s">
        <v>41</v>
      </c>
      <c r="AK46" s="88" t="s">
        <v>41</v>
      </c>
      <c r="AL46" s="23">
        <v>84.71165006017088</v>
      </c>
      <c r="AM46" s="23" t="s">
        <v>41</v>
      </c>
      <c r="AN46" s="23">
        <v>88.27159341402034</v>
      </c>
      <c r="AO46" s="92">
        <v>80.56486416402055</v>
      </c>
      <c r="AP46" s="23">
        <v>91.49458262287912</v>
      </c>
      <c r="AQ46" s="23" t="s">
        <v>41</v>
      </c>
      <c r="AR46" s="23">
        <v>89.06263210654065</v>
      </c>
      <c r="AS46" s="23" t="s">
        <v>41</v>
      </c>
      <c r="AT46" s="24" t="s">
        <v>41</v>
      </c>
      <c r="AU46" s="88" t="s">
        <v>41</v>
      </c>
      <c r="AV46" s="23" t="s">
        <v>41</v>
      </c>
      <c r="AW46" s="23" t="s">
        <v>41</v>
      </c>
      <c r="AX46" s="23">
        <v>84.10586732269478</v>
      </c>
      <c r="AY46" s="92">
        <v>82.3174796599797</v>
      </c>
      <c r="AZ46" s="88" t="s">
        <v>41</v>
      </c>
      <c r="BA46" s="23" t="s">
        <v>41</v>
      </c>
      <c r="BB46" s="23" t="s">
        <v>41</v>
      </c>
      <c r="BC46" s="23" t="s">
        <v>41</v>
      </c>
      <c r="BD46" s="92" t="s">
        <v>41</v>
      </c>
      <c r="BE46" s="23" t="s">
        <v>41</v>
      </c>
      <c r="BF46" s="23" t="s">
        <v>41</v>
      </c>
      <c r="BG46" s="23">
        <v>84.48899641641123</v>
      </c>
      <c r="BH46" s="23" t="s">
        <v>41</v>
      </c>
      <c r="BI46" s="24" t="s">
        <v>41</v>
      </c>
      <c r="BJ46" s="88" t="s">
        <v>41</v>
      </c>
      <c r="BK46" s="23" t="s">
        <v>41</v>
      </c>
      <c r="BL46" s="23">
        <v>92.63684404229473</v>
      </c>
      <c r="BM46" s="23">
        <v>86.7504289833358</v>
      </c>
      <c r="BN46" s="92" t="s">
        <v>41</v>
      </c>
      <c r="BO46" s="88">
        <v>89.12500626370505</v>
      </c>
      <c r="BP46" s="23" t="s">
        <v>41</v>
      </c>
      <c r="BQ46" s="23" t="s">
        <v>41</v>
      </c>
      <c r="BR46" s="23" t="s">
        <v>41</v>
      </c>
      <c r="BS46" s="92">
        <v>91.07450286155222</v>
      </c>
      <c r="BT46" s="23" t="s">
        <v>41</v>
      </c>
      <c r="BU46" s="23" t="s">
        <v>41</v>
      </c>
      <c r="BV46" s="23" t="s">
        <v>41</v>
      </c>
      <c r="BW46" s="23" t="s">
        <v>41</v>
      </c>
      <c r="BX46" s="24" t="s">
        <v>41</v>
      </c>
      <c r="BY46" s="88" t="s">
        <v>41</v>
      </c>
      <c r="BZ46" s="23">
        <v>85.61393970616182</v>
      </c>
      <c r="CA46" s="23">
        <v>82.87755511308583</v>
      </c>
      <c r="CB46" s="23">
        <v>94.67443067313461</v>
      </c>
      <c r="CC46" s="92" t="s">
        <v>41</v>
      </c>
      <c r="CD46" s="88" t="s">
        <v>41</v>
      </c>
      <c r="CE46" s="23" t="s">
        <v>41</v>
      </c>
      <c r="CF46" s="23" t="s">
        <v>41</v>
      </c>
      <c r="CG46" s="23" t="s">
        <v>41</v>
      </c>
      <c r="CH46" s="92" t="s">
        <v>41</v>
      </c>
      <c r="CI46" s="23" t="s">
        <v>41</v>
      </c>
      <c r="CJ46" s="23" t="s">
        <v>41</v>
      </c>
      <c r="CK46" s="23" t="s">
        <v>41</v>
      </c>
      <c r="CL46" s="23">
        <v>81.68629756496713</v>
      </c>
      <c r="CM46" s="24" t="s">
        <v>41</v>
      </c>
      <c r="CN46" s="18">
        <v>2</v>
      </c>
      <c r="CO46" s="105">
        <f t="shared" si="8"/>
        <v>1</v>
      </c>
      <c r="CP46" s="117">
        <f t="shared" si="9"/>
        <v>2</v>
      </c>
      <c r="CQ46" s="105">
        <f t="shared" si="10"/>
        <v>0</v>
      </c>
      <c r="CR46" s="117">
        <f t="shared" si="11"/>
        <v>0</v>
      </c>
      <c r="CS46" s="105">
        <f t="shared" si="12"/>
        <v>1</v>
      </c>
      <c r="CT46" s="117">
        <f t="shared" si="13"/>
        <v>0</v>
      </c>
      <c r="CU46" s="105">
        <f t="shared" si="14"/>
        <v>0</v>
      </c>
      <c r="CV46" s="117">
        <f t="shared" si="15"/>
        <v>3</v>
      </c>
      <c r="CW46" s="105">
        <f t="shared" si="16"/>
        <v>2</v>
      </c>
      <c r="CX46" s="117">
        <f t="shared" si="17"/>
        <v>2</v>
      </c>
      <c r="CY46" s="105">
        <f t="shared" si="18"/>
        <v>0</v>
      </c>
      <c r="CZ46" s="117">
        <f t="shared" si="19"/>
        <v>1</v>
      </c>
      <c r="DA46" s="105">
        <f t="shared" si="20"/>
        <v>2</v>
      </c>
      <c r="DB46" s="117">
        <f t="shared" si="21"/>
        <v>2</v>
      </c>
      <c r="DC46" s="105">
        <f t="shared" si="22"/>
        <v>0</v>
      </c>
      <c r="DD46" s="117">
        <f t="shared" si="23"/>
        <v>3</v>
      </c>
      <c r="DE46" s="105">
        <f t="shared" si="24"/>
        <v>0</v>
      </c>
      <c r="DF46" s="117">
        <f t="shared" si="25"/>
        <v>1</v>
      </c>
      <c r="DH46" s="104">
        <f t="shared" si="2"/>
        <v>3</v>
      </c>
      <c r="DI46" s="105">
        <f t="shared" si="3"/>
        <v>1</v>
      </c>
      <c r="DJ46" s="105">
        <f t="shared" si="4"/>
        <v>5</v>
      </c>
      <c r="DK46" s="105">
        <f t="shared" si="5"/>
        <v>3</v>
      </c>
      <c r="DL46" s="105">
        <f t="shared" si="6"/>
        <v>4</v>
      </c>
      <c r="DM46" s="106">
        <f t="shared" si="7"/>
        <v>4</v>
      </c>
      <c r="DO46" s="104">
        <f t="shared" si="26"/>
        <v>4</v>
      </c>
      <c r="DP46" s="111">
        <f t="shared" si="27"/>
        <v>8</v>
      </c>
      <c r="DQ46" s="106">
        <f t="shared" si="28"/>
        <v>8</v>
      </c>
    </row>
    <row r="47" spans="1:121" ht="12.75">
      <c r="A47" s="18">
        <v>1</v>
      </c>
      <c r="B47" s="88" t="s">
        <v>41</v>
      </c>
      <c r="C47" s="23" t="s">
        <v>41</v>
      </c>
      <c r="D47" s="23" t="s">
        <v>41</v>
      </c>
      <c r="E47" s="23" t="s">
        <v>41</v>
      </c>
      <c r="F47" s="92" t="s">
        <v>41</v>
      </c>
      <c r="G47" s="88" t="s">
        <v>41</v>
      </c>
      <c r="H47" s="23" t="s">
        <v>41</v>
      </c>
      <c r="I47" s="23" t="s">
        <v>41</v>
      </c>
      <c r="J47" s="23" t="s">
        <v>41</v>
      </c>
      <c r="K47" s="92" t="s">
        <v>41</v>
      </c>
      <c r="L47" s="23">
        <v>91.18258261638884</v>
      </c>
      <c r="M47" s="23" t="s">
        <v>41</v>
      </c>
      <c r="N47" s="23" t="s">
        <v>41</v>
      </c>
      <c r="O47" s="23" t="s">
        <v>41</v>
      </c>
      <c r="P47" s="24" t="s">
        <v>41</v>
      </c>
      <c r="Q47" s="88" t="s">
        <v>41</v>
      </c>
      <c r="R47" s="23" t="s">
        <v>41</v>
      </c>
      <c r="S47" s="23" t="s">
        <v>41</v>
      </c>
      <c r="T47" s="23" t="s">
        <v>41</v>
      </c>
      <c r="U47" s="92" t="s">
        <v>41</v>
      </c>
      <c r="V47" s="88" t="s">
        <v>41</v>
      </c>
      <c r="W47" s="23">
        <v>88.60943579933594</v>
      </c>
      <c r="X47" s="23" t="s">
        <v>41</v>
      </c>
      <c r="Y47" s="23" t="s">
        <v>41</v>
      </c>
      <c r="Z47" s="92" t="s">
        <v>41</v>
      </c>
      <c r="AA47" s="23" t="s">
        <v>41</v>
      </c>
      <c r="AB47" s="23" t="s">
        <v>41</v>
      </c>
      <c r="AC47" s="23">
        <v>86.7257175836244</v>
      </c>
      <c r="AD47" s="23" t="s">
        <v>41</v>
      </c>
      <c r="AE47" s="24">
        <v>87.80193251935945</v>
      </c>
      <c r="AF47" s="88" t="s">
        <v>41</v>
      </c>
      <c r="AG47" s="23">
        <v>85.9149116100749</v>
      </c>
      <c r="AH47" s="23">
        <v>74.39901613866783</v>
      </c>
      <c r="AI47" s="23" t="s">
        <v>41</v>
      </c>
      <c r="AJ47" s="92" t="s">
        <v>41</v>
      </c>
      <c r="AK47" s="88">
        <v>78.13076103461813</v>
      </c>
      <c r="AL47" s="23" t="s">
        <v>41</v>
      </c>
      <c r="AM47" s="23" t="s">
        <v>41</v>
      </c>
      <c r="AN47" s="23" t="s">
        <v>41</v>
      </c>
      <c r="AO47" s="92" t="s">
        <v>41</v>
      </c>
      <c r="AP47" s="23">
        <v>91.49458262287912</v>
      </c>
      <c r="AQ47" s="23" t="s">
        <v>41</v>
      </c>
      <c r="AR47" s="23" t="s">
        <v>41</v>
      </c>
      <c r="AS47" s="23" t="s">
        <v>41</v>
      </c>
      <c r="AT47" s="24" t="s">
        <v>41</v>
      </c>
      <c r="AU47" s="88" t="s">
        <v>41</v>
      </c>
      <c r="AV47" s="23">
        <v>85.62541608536463</v>
      </c>
      <c r="AW47" s="23" t="s">
        <v>41</v>
      </c>
      <c r="AX47" s="23" t="s">
        <v>41</v>
      </c>
      <c r="AY47" s="92" t="s">
        <v>41</v>
      </c>
      <c r="AZ47" s="88" t="s">
        <v>41</v>
      </c>
      <c r="BA47" s="23" t="s">
        <v>41</v>
      </c>
      <c r="BB47" s="23" t="s">
        <v>41</v>
      </c>
      <c r="BC47" s="23">
        <v>91.05210243041668</v>
      </c>
      <c r="BD47" s="92" t="s">
        <v>41</v>
      </c>
      <c r="BE47" s="23" t="s">
        <v>41</v>
      </c>
      <c r="BF47" s="23">
        <v>88.96732795012034</v>
      </c>
      <c r="BG47" s="23" t="s">
        <v>41</v>
      </c>
      <c r="BH47" s="23" t="s">
        <v>41</v>
      </c>
      <c r="BI47" s="24" t="s">
        <v>41</v>
      </c>
      <c r="BJ47" s="88" t="s">
        <v>41</v>
      </c>
      <c r="BK47" s="23" t="s">
        <v>41</v>
      </c>
      <c r="BL47" s="23">
        <v>92.63684404229473</v>
      </c>
      <c r="BM47" s="23" t="s">
        <v>41</v>
      </c>
      <c r="BN47" s="92">
        <v>82.32244788807398</v>
      </c>
      <c r="BO47" s="88">
        <v>89.12500626370505</v>
      </c>
      <c r="BP47" s="23" t="s">
        <v>41</v>
      </c>
      <c r="BQ47" s="23" t="s">
        <v>41</v>
      </c>
      <c r="BR47" s="23" t="s">
        <v>41</v>
      </c>
      <c r="BS47" s="92" t="s">
        <v>41</v>
      </c>
      <c r="BT47" s="23" t="s">
        <v>41</v>
      </c>
      <c r="BU47" s="23">
        <v>87.35418497729141</v>
      </c>
      <c r="BV47" s="23" t="s">
        <v>41</v>
      </c>
      <c r="BW47" s="23">
        <v>84.47429988130725</v>
      </c>
      <c r="BX47" s="24" t="s">
        <v>41</v>
      </c>
      <c r="BY47" s="88">
        <v>80.63717569732952</v>
      </c>
      <c r="BZ47" s="23" t="s">
        <v>41</v>
      </c>
      <c r="CA47" s="23" t="s">
        <v>41</v>
      </c>
      <c r="CB47" s="23">
        <v>94.67443067313461</v>
      </c>
      <c r="CC47" s="92">
        <v>90.35495374874985</v>
      </c>
      <c r="CD47" s="88" t="s">
        <v>41</v>
      </c>
      <c r="CE47" s="23" t="s">
        <v>41</v>
      </c>
      <c r="CF47" s="23" t="s">
        <v>41</v>
      </c>
      <c r="CG47" s="23" t="s">
        <v>41</v>
      </c>
      <c r="CH47" s="92" t="s">
        <v>41</v>
      </c>
      <c r="CI47" s="23" t="s">
        <v>41</v>
      </c>
      <c r="CJ47" s="23" t="s">
        <v>41</v>
      </c>
      <c r="CK47" s="23" t="s">
        <v>41</v>
      </c>
      <c r="CL47" s="23" t="s">
        <v>41</v>
      </c>
      <c r="CM47" s="24">
        <v>87.90162678668976</v>
      </c>
      <c r="CN47" s="18">
        <v>1</v>
      </c>
      <c r="CO47" s="105">
        <f t="shared" si="8"/>
        <v>0</v>
      </c>
      <c r="CP47" s="117">
        <f t="shared" si="9"/>
        <v>0</v>
      </c>
      <c r="CQ47" s="105">
        <f t="shared" si="10"/>
        <v>1</v>
      </c>
      <c r="CR47" s="117">
        <f t="shared" si="11"/>
        <v>0</v>
      </c>
      <c r="CS47" s="105">
        <f t="shared" si="12"/>
        <v>1</v>
      </c>
      <c r="CT47" s="117">
        <f t="shared" si="13"/>
        <v>2</v>
      </c>
      <c r="CU47" s="105">
        <f t="shared" si="14"/>
        <v>2</v>
      </c>
      <c r="CV47" s="117">
        <f t="shared" si="15"/>
        <v>1</v>
      </c>
      <c r="CW47" s="105">
        <f t="shared" si="16"/>
        <v>1</v>
      </c>
      <c r="CX47" s="117">
        <f t="shared" si="17"/>
        <v>1</v>
      </c>
      <c r="CY47" s="105">
        <f t="shared" si="18"/>
        <v>1</v>
      </c>
      <c r="CZ47" s="117">
        <f t="shared" si="19"/>
        <v>1</v>
      </c>
      <c r="DA47" s="105">
        <f t="shared" si="20"/>
        <v>2</v>
      </c>
      <c r="DB47" s="117">
        <f t="shared" si="21"/>
        <v>1</v>
      </c>
      <c r="DC47" s="105">
        <f t="shared" si="22"/>
        <v>2</v>
      </c>
      <c r="DD47" s="117">
        <f t="shared" si="23"/>
        <v>3</v>
      </c>
      <c r="DE47" s="105">
        <f t="shared" si="24"/>
        <v>0</v>
      </c>
      <c r="DF47" s="117">
        <f t="shared" si="25"/>
        <v>1</v>
      </c>
      <c r="DH47" s="104">
        <f t="shared" si="2"/>
        <v>1</v>
      </c>
      <c r="DI47" s="105">
        <f t="shared" si="3"/>
        <v>3</v>
      </c>
      <c r="DJ47" s="105">
        <f t="shared" si="4"/>
        <v>4</v>
      </c>
      <c r="DK47" s="105">
        <f t="shared" si="5"/>
        <v>3</v>
      </c>
      <c r="DL47" s="105">
        <f t="shared" si="6"/>
        <v>5</v>
      </c>
      <c r="DM47" s="106">
        <f t="shared" si="7"/>
        <v>4</v>
      </c>
      <c r="DO47" s="104">
        <f t="shared" si="26"/>
        <v>4</v>
      </c>
      <c r="DP47" s="111">
        <f t="shared" si="27"/>
        <v>7</v>
      </c>
      <c r="DQ47" s="106">
        <f t="shared" si="28"/>
        <v>9</v>
      </c>
    </row>
    <row r="48" spans="1:121" ht="13.5" thickBot="1">
      <c r="A48" s="30">
        <v>0</v>
      </c>
      <c r="B48" s="93" t="s">
        <v>41</v>
      </c>
      <c r="C48" s="27" t="s">
        <v>41</v>
      </c>
      <c r="D48" s="27" t="s">
        <v>41</v>
      </c>
      <c r="E48" s="27" t="s">
        <v>41</v>
      </c>
      <c r="F48" s="94" t="s">
        <v>41</v>
      </c>
      <c r="G48" s="93" t="s">
        <v>41</v>
      </c>
      <c r="H48" s="27" t="s">
        <v>41</v>
      </c>
      <c r="I48" s="27">
        <v>86.62938502670448</v>
      </c>
      <c r="J48" s="27" t="s">
        <v>41</v>
      </c>
      <c r="K48" s="94" t="s">
        <v>41</v>
      </c>
      <c r="L48" s="27">
        <v>91.18258261638884</v>
      </c>
      <c r="M48" s="27" t="s">
        <v>41</v>
      </c>
      <c r="N48" s="27" t="s">
        <v>41</v>
      </c>
      <c r="O48" s="27">
        <v>91.75052601274317</v>
      </c>
      <c r="P48" s="28" t="s">
        <v>41</v>
      </c>
      <c r="Q48" s="93">
        <v>76.78629336890265</v>
      </c>
      <c r="R48" s="27" t="s">
        <v>41</v>
      </c>
      <c r="S48" s="27" t="s">
        <v>41</v>
      </c>
      <c r="T48" s="27" t="s">
        <v>41</v>
      </c>
      <c r="U48" s="94" t="s">
        <v>41</v>
      </c>
      <c r="V48" s="93" t="s">
        <v>41</v>
      </c>
      <c r="W48" s="27" t="s">
        <v>41</v>
      </c>
      <c r="X48" s="27" t="s">
        <v>41</v>
      </c>
      <c r="Y48" s="27" t="s">
        <v>41</v>
      </c>
      <c r="Z48" s="94" t="s">
        <v>41</v>
      </c>
      <c r="AA48" s="27" t="s">
        <v>41</v>
      </c>
      <c r="AB48" s="27">
        <v>88.89410567122053</v>
      </c>
      <c r="AC48" s="27" t="s">
        <v>41</v>
      </c>
      <c r="AD48" s="27" t="s">
        <v>41</v>
      </c>
      <c r="AE48" s="28" t="s">
        <v>41</v>
      </c>
      <c r="AF48" s="93" t="s">
        <v>41</v>
      </c>
      <c r="AG48" s="27" t="s">
        <v>41</v>
      </c>
      <c r="AH48" s="27" t="s">
        <v>41</v>
      </c>
      <c r="AI48" s="27" t="s">
        <v>41</v>
      </c>
      <c r="AJ48" s="94" t="s">
        <v>41</v>
      </c>
      <c r="AK48" s="93" t="s">
        <v>41</v>
      </c>
      <c r="AL48" s="27" t="s">
        <v>41</v>
      </c>
      <c r="AM48" s="27">
        <v>90.16298936980922</v>
      </c>
      <c r="AN48" s="27" t="s">
        <v>41</v>
      </c>
      <c r="AO48" s="94">
        <v>80.56486416402055</v>
      </c>
      <c r="AP48" s="27">
        <v>91.49458262287912</v>
      </c>
      <c r="AQ48" s="27" t="s">
        <v>41</v>
      </c>
      <c r="AR48" s="27" t="s">
        <v>41</v>
      </c>
      <c r="AS48" s="27">
        <v>88.62114757141016</v>
      </c>
      <c r="AT48" s="28" t="s">
        <v>41</v>
      </c>
      <c r="AU48" s="93" t="s">
        <v>41</v>
      </c>
      <c r="AV48" s="27">
        <v>85.62541608536463</v>
      </c>
      <c r="AW48" s="27" t="s">
        <v>41</v>
      </c>
      <c r="AX48" s="27" t="s">
        <v>41</v>
      </c>
      <c r="AY48" s="94" t="s">
        <v>41</v>
      </c>
      <c r="AZ48" s="93" t="s">
        <v>41</v>
      </c>
      <c r="BA48" s="27" t="s">
        <v>41</v>
      </c>
      <c r="BB48" s="27" t="s">
        <v>41</v>
      </c>
      <c r="BC48" s="27" t="s">
        <v>41</v>
      </c>
      <c r="BD48" s="94">
        <v>76.11311232158171</v>
      </c>
      <c r="BE48" s="27" t="s">
        <v>41</v>
      </c>
      <c r="BF48" s="27" t="s">
        <v>41</v>
      </c>
      <c r="BG48" s="27" t="s">
        <v>41</v>
      </c>
      <c r="BH48" s="27">
        <v>88.1351156697863</v>
      </c>
      <c r="BI48" s="28" t="s">
        <v>41</v>
      </c>
      <c r="BJ48" s="93">
        <v>90.07833245584197</v>
      </c>
      <c r="BK48" s="27" t="s">
        <v>41</v>
      </c>
      <c r="BL48" s="27">
        <v>92.63684404229473</v>
      </c>
      <c r="BM48" s="27" t="s">
        <v>41</v>
      </c>
      <c r="BN48" s="94" t="s">
        <v>41</v>
      </c>
      <c r="BO48" s="93" t="s">
        <v>41</v>
      </c>
      <c r="BP48" s="27" t="s">
        <v>41</v>
      </c>
      <c r="BQ48" s="27">
        <v>91.57142775294565</v>
      </c>
      <c r="BR48" s="27" t="s">
        <v>41</v>
      </c>
      <c r="BS48" s="94" t="s">
        <v>41</v>
      </c>
      <c r="BT48" s="27" t="s">
        <v>41</v>
      </c>
      <c r="BU48" s="27" t="s">
        <v>41</v>
      </c>
      <c r="BV48" s="27" t="s">
        <v>41</v>
      </c>
      <c r="BW48" s="27">
        <v>84.47429988130725</v>
      </c>
      <c r="BX48" s="28">
        <v>86.82449467169971</v>
      </c>
      <c r="BY48" s="93" t="s">
        <v>41</v>
      </c>
      <c r="BZ48" s="27" t="s">
        <v>41</v>
      </c>
      <c r="CA48" s="27">
        <v>82.87755511308583</v>
      </c>
      <c r="CB48" s="27" t="s">
        <v>41</v>
      </c>
      <c r="CC48" s="94" t="s">
        <v>41</v>
      </c>
      <c r="CD48" s="93" t="s">
        <v>41</v>
      </c>
      <c r="CE48" s="27" t="s">
        <v>41</v>
      </c>
      <c r="CF48" s="27">
        <v>81.18275138160351</v>
      </c>
      <c r="CG48" s="27" t="s">
        <v>41</v>
      </c>
      <c r="CH48" s="94" t="s">
        <v>41</v>
      </c>
      <c r="CI48" s="27">
        <v>94.97470062380118</v>
      </c>
      <c r="CJ48" s="27" t="s">
        <v>41</v>
      </c>
      <c r="CK48" s="27" t="s">
        <v>41</v>
      </c>
      <c r="CL48" s="27" t="s">
        <v>41</v>
      </c>
      <c r="CM48" s="28" t="s">
        <v>41</v>
      </c>
      <c r="CN48" s="30">
        <v>0</v>
      </c>
      <c r="CO48" s="105">
        <f>COUNT(B48:F48)</f>
        <v>0</v>
      </c>
      <c r="CP48" s="118">
        <f t="shared" si="9"/>
        <v>1</v>
      </c>
      <c r="CQ48" s="105">
        <f t="shared" si="10"/>
        <v>2</v>
      </c>
      <c r="CR48" s="118">
        <f t="shared" si="11"/>
        <v>1</v>
      </c>
      <c r="CS48" s="105">
        <f t="shared" si="12"/>
        <v>0</v>
      </c>
      <c r="CT48" s="118">
        <f t="shared" si="13"/>
        <v>1</v>
      </c>
      <c r="CU48" s="105">
        <f t="shared" si="14"/>
        <v>0</v>
      </c>
      <c r="CV48" s="118">
        <f t="shared" si="15"/>
        <v>2</v>
      </c>
      <c r="CW48" s="105">
        <f t="shared" si="16"/>
        <v>2</v>
      </c>
      <c r="CX48" s="118">
        <f t="shared" si="17"/>
        <v>1</v>
      </c>
      <c r="CY48" s="105">
        <f t="shared" si="18"/>
        <v>1</v>
      </c>
      <c r="CZ48" s="118">
        <f t="shared" si="19"/>
        <v>1</v>
      </c>
      <c r="DA48" s="105">
        <f t="shared" si="20"/>
        <v>2</v>
      </c>
      <c r="DB48" s="118">
        <f t="shared" si="21"/>
        <v>1</v>
      </c>
      <c r="DC48" s="105">
        <f t="shared" si="22"/>
        <v>2</v>
      </c>
      <c r="DD48" s="118">
        <f t="shared" si="23"/>
        <v>1</v>
      </c>
      <c r="DE48" s="105">
        <f t="shared" si="24"/>
        <v>1</v>
      </c>
      <c r="DF48" s="118">
        <f t="shared" si="25"/>
        <v>1</v>
      </c>
      <c r="DH48" s="107">
        <f t="shared" si="2"/>
        <v>3</v>
      </c>
      <c r="DI48" s="108">
        <f t="shared" si="3"/>
        <v>2</v>
      </c>
      <c r="DJ48" s="108">
        <f t="shared" si="4"/>
        <v>4</v>
      </c>
      <c r="DK48" s="108">
        <f t="shared" si="5"/>
        <v>3</v>
      </c>
      <c r="DL48" s="108">
        <f t="shared" si="6"/>
        <v>5</v>
      </c>
      <c r="DM48" s="109">
        <f t="shared" si="7"/>
        <v>3</v>
      </c>
      <c r="DO48" s="107">
        <f t="shared" si="26"/>
        <v>5</v>
      </c>
      <c r="DP48" s="112">
        <f t="shared" si="27"/>
        <v>7</v>
      </c>
      <c r="DQ48" s="109">
        <f t="shared" si="28"/>
        <v>8</v>
      </c>
    </row>
    <row r="49" spans="2:91" ht="15.75" thickBot="1">
      <c r="B49" s="95">
        <v>2</v>
      </c>
      <c r="C49" s="96">
        <v>-1</v>
      </c>
      <c r="D49" s="96">
        <v>-1</v>
      </c>
      <c r="E49" s="96">
        <v>-2</v>
      </c>
      <c r="F49" s="97">
        <v>2</v>
      </c>
      <c r="G49" s="95">
        <v>0</v>
      </c>
      <c r="H49" s="96">
        <v>2</v>
      </c>
      <c r="I49" s="96">
        <v>1</v>
      </c>
      <c r="J49" s="96">
        <v>-1</v>
      </c>
      <c r="K49" s="97">
        <v>2</v>
      </c>
      <c r="L49" s="73">
        <v>4</v>
      </c>
      <c r="M49" s="73">
        <v>-4</v>
      </c>
      <c r="N49" s="73">
        <v>-2</v>
      </c>
      <c r="O49" s="73">
        <v>2</v>
      </c>
      <c r="P49" s="76">
        <v>-1</v>
      </c>
      <c r="Q49" s="95">
        <v>-4</v>
      </c>
      <c r="R49" s="96">
        <v>0</v>
      </c>
      <c r="S49" s="96">
        <v>-2</v>
      </c>
      <c r="T49" s="96">
        <v>-3</v>
      </c>
      <c r="U49" s="97">
        <v>1</v>
      </c>
      <c r="V49" s="95">
        <v>-1</v>
      </c>
      <c r="W49" s="96">
        <v>2</v>
      </c>
      <c r="X49" s="96">
        <v>4</v>
      </c>
      <c r="Y49" s="96">
        <v>2</v>
      </c>
      <c r="Z49" s="97">
        <v>-2</v>
      </c>
      <c r="AA49" s="73">
        <v>-2</v>
      </c>
      <c r="AB49" s="73">
        <v>0</v>
      </c>
      <c r="AC49" s="73">
        <v>0</v>
      </c>
      <c r="AD49" s="73">
        <v>-4</v>
      </c>
      <c r="AE49" s="76">
        <v>3</v>
      </c>
      <c r="AF49" s="95">
        <v>0</v>
      </c>
      <c r="AG49" s="96">
        <v>-1</v>
      </c>
      <c r="AH49" s="96">
        <v>-1</v>
      </c>
      <c r="AI49" s="96">
        <v>0</v>
      </c>
      <c r="AJ49" s="97">
        <v>-2</v>
      </c>
      <c r="AK49" s="95">
        <v>-2</v>
      </c>
      <c r="AL49" s="96">
        <v>0</v>
      </c>
      <c r="AM49" s="96">
        <v>2</v>
      </c>
      <c r="AN49" s="96">
        <v>2</v>
      </c>
      <c r="AO49" s="97">
        <v>3</v>
      </c>
      <c r="AP49" s="73">
        <v>1</v>
      </c>
      <c r="AQ49" s="73">
        <v>-3</v>
      </c>
      <c r="AR49" s="73">
        <v>2</v>
      </c>
      <c r="AS49" s="73">
        <v>0</v>
      </c>
      <c r="AT49" s="76">
        <v>0</v>
      </c>
      <c r="AU49" s="73">
        <v>-1</v>
      </c>
      <c r="AV49" s="73">
        <v>0</v>
      </c>
      <c r="AW49" s="73">
        <v>-1</v>
      </c>
      <c r="AX49" s="73">
        <v>0</v>
      </c>
      <c r="AY49" s="74">
        <v>-1</v>
      </c>
      <c r="AZ49" s="73">
        <v>1</v>
      </c>
      <c r="BA49" s="73">
        <v>-2</v>
      </c>
      <c r="BB49" s="73">
        <v>-2</v>
      </c>
      <c r="BC49" s="73">
        <v>-1</v>
      </c>
      <c r="BD49" s="73">
        <v>-2</v>
      </c>
      <c r="BE49" s="75">
        <v>0</v>
      </c>
      <c r="BF49" s="73">
        <v>3</v>
      </c>
      <c r="BG49" s="73">
        <v>-1</v>
      </c>
      <c r="BH49" s="73">
        <v>-1</v>
      </c>
      <c r="BI49" s="73">
        <v>0</v>
      </c>
      <c r="BJ49" s="72">
        <v>1</v>
      </c>
      <c r="BK49" s="73">
        <v>-2</v>
      </c>
      <c r="BL49" s="73">
        <v>3</v>
      </c>
      <c r="BM49" s="73">
        <v>1</v>
      </c>
      <c r="BN49" s="74">
        <v>-1</v>
      </c>
      <c r="BO49" s="73">
        <v>3</v>
      </c>
      <c r="BP49" s="73">
        <v>-1</v>
      </c>
      <c r="BQ49" s="73">
        <v>0</v>
      </c>
      <c r="BR49" s="73">
        <v>0</v>
      </c>
      <c r="BS49" s="73">
        <v>4</v>
      </c>
      <c r="BT49" s="75">
        <v>0</v>
      </c>
      <c r="BU49" s="73">
        <v>0</v>
      </c>
      <c r="BV49" s="73">
        <v>-2</v>
      </c>
      <c r="BW49" s="73">
        <v>1</v>
      </c>
      <c r="BX49" s="76">
        <v>0</v>
      </c>
      <c r="BY49" s="73">
        <v>-3</v>
      </c>
      <c r="BZ49" s="73">
        <v>2</v>
      </c>
      <c r="CA49" s="73">
        <v>0</v>
      </c>
      <c r="CB49" s="73">
        <v>3</v>
      </c>
      <c r="CC49" s="74">
        <v>3</v>
      </c>
      <c r="CD49" s="73">
        <v>-2</v>
      </c>
      <c r="CE49" s="73">
        <v>-4</v>
      </c>
      <c r="CF49" s="73">
        <v>-1</v>
      </c>
      <c r="CG49" s="73">
        <v>2</v>
      </c>
      <c r="CH49" s="73">
        <v>-1</v>
      </c>
      <c r="CI49" s="75">
        <v>3</v>
      </c>
      <c r="CJ49" s="73">
        <v>2</v>
      </c>
      <c r="CK49" s="73">
        <v>-1</v>
      </c>
      <c r="CL49" s="73">
        <v>-2</v>
      </c>
      <c r="CM49" s="76">
        <v>2</v>
      </c>
    </row>
    <row r="50" spans="2:121" ht="15.75" thickBot="1">
      <c r="B50" s="83" t="s">
        <v>77</v>
      </c>
      <c r="F50" s="84">
        <f>SUM(B49:F49)</f>
        <v>0</v>
      </c>
      <c r="G50" s="83" t="s">
        <v>77</v>
      </c>
      <c r="K50" s="84">
        <f>SUM(G49:K49)</f>
        <v>4</v>
      </c>
      <c r="L50" s="83" t="s">
        <v>77</v>
      </c>
      <c r="P50" s="82">
        <f>SUM(L49:P49)</f>
        <v>-1</v>
      </c>
      <c r="Q50" s="83" t="s">
        <v>77</v>
      </c>
      <c r="U50" s="82">
        <f>SUM(Q49:U49)</f>
        <v>-8</v>
      </c>
      <c r="V50" s="83" t="s">
        <v>77</v>
      </c>
      <c r="Z50" s="82">
        <f>SUM(V49:Z49)</f>
        <v>5</v>
      </c>
      <c r="AA50" s="83" t="s">
        <v>77</v>
      </c>
      <c r="AE50" s="82">
        <f>SUM(AA49:AE49)</f>
        <v>-3</v>
      </c>
      <c r="AF50" s="83" t="s">
        <v>77</v>
      </c>
      <c r="AJ50" s="82">
        <f>SUM(AF49:AJ49)</f>
        <v>-4</v>
      </c>
      <c r="AK50" s="83" t="s">
        <v>77</v>
      </c>
      <c r="AO50" s="82">
        <f>SUM(AK49:AO49)</f>
        <v>5</v>
      </c>
      <c r="AP50" s="83" t="s">
        <v>77</v>
      </c>
      <c r="AT50" s="82">
        <f>SUM(AP49:AT49)</f>
        <v>0</v>
      </c>
      <c r="AU50" s="83" t="s">
        <v>77</v>
      </c>
      <c r="AY50" s="82">
        <f>SUM(AU49:AY49)</f>
        <v>-3</v>
      </c>
      <c r="AZ50" s="83" t="s">
        <v>77</v>
      </c>
      <c r="BD50" s="82">
        <f>SUM(AZ49:BD49)</f>
        <v>-6</v>
      </c>
      <c r="BE50" s="83" t="s">
        <v>77</v>
      </c>
      <c r="BI50" s="82">
        <f>SUM(BE49:BI49)</f>
        <v>1</v>
      </c>
      <c r="BJ50" s="83" t="s">
        <v>77</v>
      </c>
      <c r="BN50" s="82">
        <f>SUM(BJ49:BN49)</f>
        <v>2</v>
      </c>
      <c r="BO50" s="83" t="s">
        <v>77</v>
      </c>
      <c r="BS50" s="82">
        <f>SUM(BO49:BS49)</f>
        <v>6</v>
      </c>
      <c r="BT50" s="83" t="s">
        <v>77</v>
      </c>
      <c r="BX50" s="82">
        <f>SUM(BT49:BX49)</f>
        <v>-1</v>
      </c>
      <c r="BY50" s="83" t="s">
        <v>77</v>
      </c>
      <c r="CC50" s="82">
        <f>SUM(BY49:CC49)</f>
        <v>5</v>
      </c>
      <c r="CD50" s="83" t="s">
        <v>77</v>
      </c>
      <c r="CH50" s="82">
        <f>SUM(CD49:CH49)</f>
        <v>-6</v>
      </c>
      <c r="CI50" s="83" t="s">
        <v>77</v>
      </c>
      <c r="CM50" s="82">
        <f>SUM(CI49:CM49)</f>
        <v>4</v>
      </c>
      <c r="CN50" s="30" t="s">
        <v>92</v>
      </c>
      <c r="CO50" s="122">
        <f>SUM(CO30:CO48)/19</f>
        <v>1</v>
      </c>
      <c r="CP50" s="122">
        <f aca="true" t="shared" si="29" ref="CP50:DQ50">SUM(CP30:CP48)/19</f>
        <v>1.3157894736842106</v>
      </c>
      <c r="CQ50" s="122">
        <f t="shared" si="29"/>
        <v>1.2105263157894737</v>
      </c>
      <c r="CR50" s="122">
        <f t="shared" si="29"/>
        <v>0.9473684210526315</v>
      </c>
      <c r="CS50" s="122">
        <f t="shared" si="29"/>
        <v>1.1578947368421053</v>
      </c>
      <c r="CT50" s="122">
        <f t="shared" si="29"/>
        <v>0.8947368421052632</v>
      </c>
      <c r="CU50" s="122">
        <f t="shared" si="29"/>
        <v>0.8947368421052632</v>
      </c>
      <c r="CV50" s="122">
        <f t="shared" si="29"/>
        <v>1.1578947368421053</v>
      </c>
      <c r="CW50" s="122">
        <f t="shared" si="29"/>
        <v>1.1578947368421053</v>
      </c>
      <c r="CX50" s="122">
        <f>SUM(CX30:CX48)/19</f>
        <v>1</v>
      </c>
      <c r="CY50" s="122">
        <f t="shared" si="29"/>
        <v>0.8421052631578947</v>
      </c>
      <c r="CZ50" s="122">
        <f t="shared" si="29"/>
        <v>1.2105263157894737</v>
      </c>
      <c r="DA50" s="122">
        <f t="shared" si="29"/>
        <v>1.263157894736842</v>
      </c>
      <c r="DB50" s="122">
        <f t="shared" si="29"/>
        <v>1.263157894736842</v>
      </c>
      <c r="DC50" s="122">
        <f t="shared" si="29"/>
        <v>1.1578947368421053</v>
      </c>
      <c r="DD50" s="122">
        <f t="shared" si="29"/>
        <v>1.368421052631579</v>
      </c>
      <c r="DE50" s="122">
        <f t="shared" si="29"/>
        <v>0.8421052631578947</v>
      </c>
      <c r="DF50" s="122">
        <f t="shared" si="29"/>
        <v>1.3157894736842106</v>
      </c>
      <c r="DH50" s="122">
        <f t="shared" si="29"/>
        <v>3.526315789473684</v>
      </c>
      <c r="DI50" s="122">
        <f t="shared" si="29"/>
        <v>3</v>
      </c>
      <c r="DJ50" s="122">
        <f t="shared" si="29"/>
        <v>3.210526315789474</v>
      </c>
      <c r="DK50" s="122">
        <f t="shared" si="29"/>
        <v>3.0526315789473686</v>
      </c>
      <c r="DL50" s="122">
        <f t="shared" si="29"/>
        <v>3.6842105263157894</v>
      </c>
      <c r="DM50" s="122">
        <f t="shared" si="29"/>
        <v>3.526315789473684</v>
      </c>
      <c r="DO50" s="122">
        <f t="shared" si="29"/>
        <v>6.526315789473684</v>
      </c>
      <c r="DP50" s="122">
        <f t="shared" si="29"/>
        <v>6.2631578947368425</v>
      </c>
      <c r="DQ50" s="122">
        <f t="shared" si="29"/>
        <v>7.2105263157894735</v>
      </c>
    </row>
    <row r="51" spans="7:121" ht="15.75" thickBot="1">
      <c r="G51" s="83" t="s">
        <v>78</v>
      </c>
      <c r="K51" s="82">
        <f>SUM(B49:K49)</f>
        <v>4</v>
      </c>
      <c r="L51" s="83" t="s">
        <v>78</v>
      </c>
      <c r="P51" s="82">
        <f>SUM(G49:P49)</f>
        <v>3</v>
      </c>
      <c r="Q51" s="83" t="s">
        <v>78</v>
      </c>
      <c r="U51" s="82">
        <f>SUM(L49:U49)</f>
        <v>-9</v>
      </c>
      <c r="V51" s="83" t="s">
        <v>78</v>
      </c>
      <c r="Z51" s="82">
        <f>SUM(Q49:Z49)</f>
        <v>-3</v>
      </c>
      <c r="AA51" s="83" t="s">
        <v>78</v>
      </c>
      <c r="AE51" s="82">
        <f>SUM(V49:AE49)</f>
        <v>2</v>
      </c>
      <c r="AF51" s="83" t="s">
        <v>78</v>
      </c>
      <c r="AJ51" s="82">
        <f>SUM(AA49:AJ49)</f>
        <v>-7</v>
      </c>
      <c r="AK51" s="83" t="s">
        <v>78</v>
      </c>
      <c r="AO51" s="82">
        <f>SUM(AF49:AO49)</f>
        <v>1</v>
      </c>
      <c r="AP51" s="83" t="s">
        <v>78</v>
      </c>
      <c r="AT51" s="82">
        <f>SUM(AK49:AT49)</f>
        <v>5</v>
      </c>
      <c r="AU51" s="83" t="s">
        <v>78</v>
      </c>
      <c r="AY51" s="82">
        <f>SUM(AP49:AY49)</f>
        <v>-3</v>
      </c>
      <c r="AZ51" s="83" t="s">
        <v>78</v>
      </c>
      <c r="BD51" s="82">
        <f>SUM(AU49:BD49)</f>
        <v>-9</v>
      </c>
      <c r="BE51" s="83" t="s">
        <v>78</v>
      </c>
      <c r="BI51" s="82">
        <f>SUM(AZ49:BI49)</f>
        <v>-5</v>
      </c>
      <c r="BJ51" s="83" t="s">
        <v>78</v>
      </c>
      <c r="BN51" s="82">
        <f>SUM(BE49:BN49)</f>
        <v>3</v>
      </c>
      <c r="BO51" s="83" t="s">
        <v>78</v>
      </c>
      <c r="BS51" s="82">
        <f>SUM(BJ49:BS49)</f>
        <v>8</v>
      </c>
      <c r="BT51" s="83" t="s">
        <v>78</v>
      </c>
      <c r="BX51" s="82">
        <f>SUM(BO49:BX49)</f>
        <v>5</v>
      </c>
      <c r="BY51" s="83" t="s">
        <v>78</v>
      </c>
      <c r="CC51" s="82">
        <f>SUM(BT49:CC49)</f>
        <v>4</v>
      </c>
      <c r="CD51" s="83" t="s">
        <v>78</v>
      </c>
      <c r="CH51" s="82">
        <f>SUM(BY49:CH49)</f>
        <v>-1</v>
      </c>
      <c r="CI51" s="83" t="s">
        <v>78</v>
      </c>
      <c r="CM51" s="82">
        <f>SUM(CD49:CM49)</f>
        <v>-2</v>
      </c>
      <c r="CN51" s="30" t="s">
        <v>93</v>
      </c>
      <c r="CO51" s="122">
        <f>SUM(CO43:CO48)/6</f>
        <v>0.16666666666666666</v>
      </c>
      <c r="CP51" s="122">
        <f aca="true" t="shared" si="30" ref="CP51:DQ51">SUM(CP43:CP48)/6</f>
        <v>1.5</v>
      </c>
      <c r="CQ51" s="122">
        <f t="shared" si="30"/>
        <v>0.8333333333333334</v>
      </c>
      <c r="CR51" s="122">
        <f t="shared" si="30"/>
        <v>0.3333333333333333</v>
      </c>
      <c r="CS51" s="122">
        <f t="shared" si="30"/>
        <v>1</v>
      </c>
      <c r="CT51" s="122">
        <f t="shared" si="30"/>
        <v>0.8333333333333334</v>
      </c>
      <c r="CU51" s="122">
        <f>SUM(CU43:CU48)/6</f>
        <v>0.8333333333333334</v>
      </c>
      <c r="CV51" s="122">
        <f t="shared" si="30"/>
        <v>1.8333333333333333</v>
      </c>
      <c r="CW51" s="122">
        <f t="shared" si="30"/>
        <v>1.1666666666666667</v>
      </c>
      <c r="CX51" s="122">
        <f t="shared" si="30"/>
        <v>1.6666666666666667</v>
      </c>
      <c r="CY51" s="122">
        <f t="shared" si="30"/>
        <v>1</v>
      </c>
      <c r="CZ51" s="122">
        <f t="shared" si="30"/>
        <v>0.8333333333333334</v>
      </c>
      <c r="DA51" s="122">
        <f t="shared" si="30"/>
        <v>1.6666666666666667</v>
      </c>
      <c r="DB51" s="122">
        <f t="shared" si="30"/>
        <v>1.5</v>
      </c>
      <c r="DC51" s="122">
        <f t="shared" si="30"/>
        <v>1.3333333333333333</v>
      </c>
      <c r="DD51" s="122">
        <f t="shared" si="30"/>
        <v>1.6666666666666667</v>
      </c>
      <c r="DE51" s="122">
        <f t="shared" si="30"/>
        <v>0.5</v>
      </c>
      <c r="DF51" s="122">
        <f t="shared" si="30"/>
        <v>1.3333333333333333</v>
      </c>
      <c r="DH51" s="122">
        <f t="shared" si="30"/>
        <v>2.5</v>
      </c>
      <c r="DI51" s="122">
        <f t="shared" si="30"/>
        <v>2.1666666666666665</v>
      </c>
      <c r="DJ51" s="122">
        <f t="shared" si="30"/>
        <v>3.8333333333333335</v>
      </c>
      <c r="DK51" s="122">
        <f t="shared" si="30"/>
        <v>3.5</v>
      </c>
      <c r="DL51" s="122">
        <f t="shared" si="30"/>
        <v>4.5</v>
      </c>
      <c r="DM51" s="122">
        <f t="shared" si="30"/>
        <v>3.5</v>
      </c>
      <c r="DO51" s="122">
        <f t="shared" si="30"/>
        <v>4.666666666666667</v>
      </c>
      <c r="DP51" s="122">
        <f t="shared" si="30"/>
        <v>7.333333333333333</v>
      </c>
      <c r="DQ51" s="122">
        <f t="shared" si="30"/>
        <v>8</v>
      </c>
    </row>
    <row r="52" spans="12:92" ht="15.75" thickBot="1">
      <c r="L52" s="83" t="s">
        <v>76</v>
      </c>
      <c r="P52" s="82">
        <f>SUM(B49:P49)</f>
        <v>3</v>
      </c>
      <c r="AA52" s="83" t="s">
        <v>76</v>
      </c>
      <c r="AE52" s="82">
        <f>SUM(Q49:AE49)</f>
        <v>-6</v>
      </c>
      <c r="AP52" s="83" t="s">
        <v>76</v>
      </c>
      <c r="AT52" s="82">
        <f>SUM(AF49:AT49)</f>
        <v>1</v>
      </c>
      <c r="BE52" s="83" t="s">
        <v>76</v>
      </c>
      <c r="BI52" s="82">
        <f>SUM(AU49:BI49)</f>
        <v>-8</v>
      </c>
      <c r="BT52" s="83" t="s">
        <v>76</v>
      </c>
      <c r="BX52" s="82">
        <f>SUM(BJ49:BX49)</f>
        <v>7</v>
      </c>
      <c r="CI52" s="83" t="s">
        <v>76</v>
      </c>
      <c r="CM52" s="82">
        <f>SUM(BY49:CM49)</f>
        <v>3</v>
      </c>
      <c r="CN52" s="1"/>
    </row>
  </sheetData>
  <conditionalFormatting sqref="DG50 DN50">
    <cfRule type="cellIs" priority="1" dxfId="11" operator="greaterThanOrEqual" stopIfTrue="1">
      <formula>4.5</formula>
    </cfRule>
    <cfRule type="cellIs" priority="2" dxfId="12" operator="between" stopIfTrue="1">
      <formula>3</formula>
      <formula>4.4999999</formula>
    </cfRule>
  </conditionalFormatting>
  <conditionalFormatting sqref="CO50:DF50 CO51:DG51 DN51">
    <cfRule type="cellIs" priority="3" dxfId="11" operator="greaterThanOrEqual" stopIfTrue="1">
      <formula>1.5</formula>
    </cfRule>
    <cfRule type="cellIs" priority="4" dxfId="12" operator="between" stopIfTrue="1">
      <formula>1</formula>
      <formula>1.499999</formula>
    </cfRule>
  </conditionalFormatting>
  <conditionalFormatting sqref="DO30:DQ48">
    <cfRule type="cellIs" priority="5" dxfId="3" operator="greaterThanOrEqual" stopIfTrue="1">
      <formula>9</formula>
    </cfRule>
    <cfRule type="cellIs" priority="6" dxfId="4" operator="between" stopIfTrue="1">
      <formula>6</formula>
      <formula>8</formula>
    </cfRule>
  </conditionalFormatting>
  <conditionalFormatting sqref="DH30:DM48">
    <cfRule type="cellIs" priority="7" dxfId="11" operator="greaterThanOrEqual" stopIfTrue="1">
      <formula>5</formula>
    </cfRule>
    <cfRule type="cellIs" priority="8" dxfId="4" operator="between" stopIfTrue="1">
      <formula>3</formula>
      <formula>4</formula>
    </cfRule>
  </conditionalFormatting>
  <conditionalFormatting sqref="CC50:CC51 Z50:Z51 AO50:AO51 AE50:AE52 K50:K51 F50 P50:P52 AT50:AT52 BS50:BS51 CH50:CH51 BX50:BX52 BD50:BD51 BI50:BI52 CM50:CM52 U50:U51 AJ50:AJ51 AY50:AY51 BN50:BN51 B49:CM49">
    <cfRule type="cellIs" priority="9" dxfId="13" operator="equal" stopIfTrue="1">
      <formula>0</formula>
    </cfRule>
    <cfRule type="cellIs" priority="10" dxfId="14" operator="greaterThan" stopIfTrue="1">
      <formula>0</formula>
    </cfRule>
    <cfRule type="cellIs" priority="11" dxfId="15" operator="lessThan" stopIfTrue="1">
      <formula>0</formula>
    </cfRule>
  </conditionalFormatting>
  <conditionalFormatting sqref="B2:CM12 B30:CM32">
    <cfRule type="cellIs" priority="12" dxfId="0" operator="between" stopIfTrue="1">
      <formula>70</formula>
      <formula>80</formula>
    </cfRule>
    <cfRule type="cellIs" priority="13" dxfId="1" operator="between" stopIfTrue="1">
      <formula>80</formula>
      <formula>90</formula>
    </cfRule>
    <cfRule type="cellIs" priority="14" dxfId="2" operator="between" stopIfTrue="1">
      <formula>90</formula>
      <formula>999</formula>
    </cfRule>
  </conditionalFormatting>
  <conditionalFormatting sqref="B13:CM28 B33:CM48">
    <cfRule type="cellIs" priority="15" dxfId="0" operator="between" stopIfTrue="1">
      <formula>70</formula>
      <formula>90</formula>
    </cfRule>
    <cfRule type="cellIs" priority="16" dxfId="2" operator="between" stopIfTrue="1">
      <formula>90</formula>
      <formula>99</formula>
    </cfRule>
    <cfRule type="cellIs" priority="17" dxfId="3" operator="between" stopIfTrue="1">
      <formula>99</formula>
      <formula>999</formula>
    </cfRule>
  </conditionalFormatting>
  <conditionalFormatting sqref="CO30:DF48">
    <cfRule type="cellIs" priority="18" dxfId="11" operator="greaterThanOrEqual" stopIfTrue="1">
      <formula>3</formula>
    </cfRule>
    <cfRule type="cellIs" priority="19" dxfId="4" operator="equal" stopIfTrue="1">
      <formula>2</formula>
    </cfRule>
    <cfRule type="cellIs" priority="20" dxfId="12" operator="equal" stopIfTrue="1">
      <formula>1</formula>
    </cfRule>
  </conditionalFormatting>
  <conditionalFormatting sqref="DH51:DM51">
    <cfRule type="cellIs" priority="21" dxfId="11" operator="greaterThanOrEqual" stopIfTrue="1">
      <formula>4</formula>
    </cfRule>
    <cfRule type="cellIs" priority="22" dxfId="12" operator="between" stopIfTrue="1">
      <formula>3.333</formula>
      <formula>3.99999999</formula>
    </cfRule>
  </conditionalFormatting>
  <conditionalFormatting sqref="DO51:DQ51">
    <cfRule type="cellIs" priority="23" dxfId="11" operator="greaterThanOrEqual" stopIfTrue="1">
      <formula>7.6666</formula>
    </cfRule>
    <cfRule type="cellIs" priority="24" dxfId="12" operator="between" stopIfTrue="1">
      <formula>6.666</formula>
      <formula>7.666</formula>
    </cfRule>
  </conditionalFormatting>
  <conditionalFormatting sqref="DH50:DM50">
    <cfRule type="cellIs" priority="25" dxfId="11" operator="greaterThanOrEqual" stopIfTrue="1">
      <formula>4</formula>
    </cfRule>
    <cfRule type="cellIs" priority="26" dxfId="12" operator="between" stopIfTrue="1">
      <formula>3.3</formula>
      <formula>3.99999999</formula>
    </cfRule>
  </conditionalFormatting>
  <conditionalFormatting sqref="DO50:DQ50">
    <cfRule type="cellIs" priority="27" dxfId="11" operator="greaterThanOrEqual" stopIfTrue="1">
      <formula>7.6666</formula>
    </cfRule>
    <cfRule type="cellIs" priority="28" dxfId="12" operator="between" stopIfTrue="1">
      <formula>6.6</formula>
      <formula>7.666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X50:CC50 AU51:AX51 AZ50:BI50 AK50:AT50 V50:AE50 V52:AE52 CD50:CM50 CD52:CM52 P50 K50 BO51:BX51 AY51:BI51 AK51:AT51 V51:AE51 BY51:CC51 BJ51:BN51 AF51:AJ51 U51 BO50:BW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3:CN30"/>
  <sheetViews>
    <sheetView workbookViewId="0" topLeftCell="A3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1</v>
      </c>
      <c r="C3" s="40">
        <v>7</v>
      </c>
      <c r="D3" s="40">
        <v>4</v>
      </c>
      <c r="E3" s="40">
        <v>3</v>
      </c>
      <c r="F3" s="40">
        <v>2</v>
      </c>
      <c r="G3" s="40">
        <v>5</v>
      </c>
      <c r="H3" s="40">
        <v>5</v>
      </c>
      <c r="I3" s="40">
        <v>0</v>
      </c>
      <c r="J3" s="40">
        <v>5</v>
      </c>
      <c r="K3" s="40">
        <v>3</v>
      </c>
      <c r="L3" s="40">
        <v>8</v>
      </c>
      <c r="M3" s="40">
        <v>7</v>
      </c>
      <c r="N3" s="40">
        <v>2</v>
      </c>
      <c r="O3" s="40">
        <v>3</v>
      </c>
      <c r="P3" s="40">
        <v>1</v>
      </c>
      <c r="Q3" s="40">
        <v>11</v>
      </c>
      <c r="R3" s="40">
        <v>0</v>
      </c>
      <c r="S3" s="40">
        <v>1</v>
      </c>
      <c r="T3" s="40">
        <v>6</v>
      </c>
      <c r="U3" s="40">
        <v>3</v>
      </c>
      <c r="V3" s="40">
        <v>1</v>
      </c>
      <c r="W3" s="40">
        <v>0</v>
      </c>
      <c r="X3" s="40">
        <v>5</v>
      </c>
      <c r="Y3" s="40">
        <v>9</v>
      </c>
      <c r="Z3" s="40">
        <v>3</v>
      </c>
      <c r="AA3" s="40">
        <v>0</v>
      </c>
      <c r="AB3" s="40">
        <v>3</v>
      </c>
      <c r="AC3" s="40">
        <v>5</v>
      </c>
      <c r="AD3" s="40">
        <v>5</v>
      </c>
      <c r="AE3" s="40">
        <v>4</v>
      </c>
      <c r="AF3" s="40">
        <v>0</v>
      </c>
      <c r="AG3" s="40">
        <v>6</v>
      </c>
      <c r="AH3" s="40">
        <v>14</v>
      </c>
      <c r="AI3" s="40">
        <v>10</v>
      </c>
      <c r="AJ3" s="40">
        <v>6</v>
      </c>
      <c r="AK3" s="40">
        <v>3</v>
      </c>
      <c r="AL3" s="40">
        <v>1</v>
      </c>
      <c r="AM3" s="40">
        <v>7</v>
      </c>
      <c r="AN3" s="40">
        <v>14</v>
      </c>
      <c r="AO3" s="40">
        <v>1</v>
      </c>
      <c r="AP3" s="40">
        <v>18</v>
      </c>
      <c r="AQ3" s="40">
        <v>8</v>
      </c>
      <c r="AR3" s="40">
        <v>1</v>
      </c>
      <c r="AS3" s="40">
        <v>2</v>
      </c>
      <c r="AT3" s="40">
        <v>0</v>
      </c>
      <c r="AU3" s="40">
        <v>2</v>
      </c>
      <c r="AV3" s="40">
        <v>5</v>
      </c>
      <c r="AW3" s="40">
        <v>1</v>
      </c>
      <c r="AX3" s="40">
        <v>3</v>
      </c>
      <c r="AY3" s="40">
        <v>0</v>
      </c>
      <c r="AZ3" s="40">
        <v>4</v>
      </c>
      <c r="BA3" s="40">
        <v>0</v>
      </c>
      <c r="BB3" s="40">
        <v>5</v>
      </c>
      <c r="BC3" s="40">
        <v>5</v>
      </c>
      <c r="BD3" s="40">
        <v>3</v>
      </c>
      <c r="BE3" s="40">
        <v>3</v>
      </c>
      <c r="BF3" s="40">
        <v>12</v>
      </c>
      <c r="BG3" s="40">
        <v>4</v>
      </c>
      <c r="BH3" s="40">
        <v>10</v>
      </c>
      <c r="BI3" s="40">
        <v>1</v>
      </c>
      <c r="BJ3" s="40">
        <v>0</v>
      </c>
      <c r="BK3" s="40">
        <v>2</v>
      </c>
      <c r="BL3" s="40">
        <v>1</v>
      </c>
      <c r="BM3" s="40">
        <v>1</v>
      </c>
      <c r="BN3" s="40">
        <v>4</v>
      </c>
      <c r="BO3" s="40">
        <v>2</v>
      </c>
      <c r="BP3" s="40">
        <v>4</v>
      </c>
      <c r="BQ3" s="40">
        <v>3</v>
      </c>
      <c r="BR3" s="40">
        <v>4</v>
      </c>
      <c r="BS3" s="40">
        <v>2</v>
      </c>
      <c r="BT3" s="40">
        <v>1</v>
      </c>
      <c r="BU3" s="40">
        <v>10</v>
      </c>
      <c r="BV3" s="40">
        <v>1</v>
      </c>
      <c r="BW3" s="40">
        <v>0</v>
      </c>
      <c r="BX3" s="40">
        <v>8</v>
      </c>
      <c r="BY3" s="40">
        <v>6</v>
      </c>
      <c r="BZ3" s="40">
        <v>0</v>
      </c>
      <c r="CA3" s="40">
        <v>3</v>
      </c>
      <c r="CB3" s="40">
        <v>4</v>
      </c>
      <c r="CC3" s="40">
        <v>5</v>
      </c>
      <c r="CD3" s="40">
        <v>0</v>
      </c>
      <c r="CE3" s="40">
        <v>1098</v>
      </c>
      <c r="CF3" s="40">
        <v>0</v>
      </c>
      <c r="CG3" s="40">
        <v>15</v>
      </c>
      <c r="CH3" s="40">
        <v>1</v>
      </c>
      <c r="CI3" s="40">
        <v>3</v>
      </c>
      <c r="CJ3" s="40">
        <v>7</v>
      </c>
      <c r="CK3" s="40">
        <v>6</v>
      </c>
      <c r="CL3" s="40">
        <v>10</v>
      </c>
      <c r="CM3" s="40">
        <v>0</v>
      </c>
      <c r="CN3" s="39" t="s">
        <v>42</v>
      </c>
    </row>
    <row r="4" spans="1:92" ht="15.75">
      <c r="A4" s="39" t="s">
        <v>43</v>
      </c>
      <c r="B4" s="40">
        <v>0</v>
      </c>
      <c r="C4" s="40">
        <v>4</v>
      </c>
      <c r="D4" s="40">
        <v>2</v>
      </c>
      <c r="E4" s="40">
        <v>0</v>
      </c>
      <c r="F4" s="40">
        <v>1</v>
      </c>
      <c r="G4" s="40">
        <v>5</v>
      </c>
      <c r="H4" s="40">
        <v>5</v>
      </c>
      <c r="I4" s="40">
        <v>0</v>
      </c>
      <c r="J4" s="40">
        <v>4</v>
      </c>
      <c r="K4" s="40">
        <v>2</v>
      </c>
      <c r="L4" s="40">
        <v>0</v>
      </c>
      <c r="M4" s="40">
        <v>1</v>
      </c>
      <c r="N4" s="40">
        <v>2</v>
      </c>
      <c r="O4" s="40">
        <v>5</v>
      </c>
      <c r="P4" s="40">
        <v>17</v>
      </c>
      <c r="Q4" s="40">
        <v>1</v>
      </c>
      <c r="R4" s="40">
        <v>1</v>
      </c>
      <c r="S4" s="40">
        <v>1</v>
      </c>
      <c r="T4" s="40">
        <v>2</v>
      </c>
      <c r="U4" s="40">
        <v>2</v>
      </c>
      <c r="V4" s="40">
        <v>9</v>
      </c>
      <c r="W4" s="40">
        <v>0</v>
      </c>
      <c r="X4" s="40">
        <v>3</v>
      </c>
      <c r="Y4" s="40">
        <v>0</v>
      </c>
      <c r="Z4" s="40">
        <v>0</v>
      </c>
      <c r="AA4" s="40">
        <v>2</v>
      </c>
      <c r="AB4" s="40">
        <v>9</v>
      </c>
      <c r="AC4" s="40">
        <v>1</v>
      </c>
      <c r="AD4" s="40">
        <v>1</v>
      </c>
      <c r="AE4" s="40">
        <v>8</v>
      </c>
      <c r="AF4" s="40">
        <v>2</v>
      </c>
      <c r="AG4" s="40">
        <v>2</v>
      </c>
      <c r="AH4" s="40">
        <v>5</v>
      </c>
      <c r="AI4" s="40">
        <v>4</v>
      </c>
      <c r="AJ4" s="40">
        <v>3</v>
      </c>
      <c r="AK4" s="40">
        <v>9</v>
      </c>
      <c r="AL4" s="40">
        <v>2</v>
      </c>
      <c r="AM4" s="40">
        <v>1</v>
      </c>
      <c r="AN4" s="40">
        <v>5</v>
      </c>
      <c r="AO4" s="40">
        <v>12</v>
      </c>
      <c r="AP4" s="40">
        <v>3</v>
      </c>
      <c r="AQ4" s="40">
        <v>1</v>
      </c>
      <c r="AR4" s="40">
        <v>0</v>
      </c>
      <c r="AS4" s="40">
        <v>2</v>
      </c>
      <c r="AT4" s="40">
        <v>6</v>
      </c>
      <c r="AU4" s="40">
        <v>9</v>
      </c>
      <c r="AV4" s="40">
        <v>0</v>
      </c>
      <c r="AW4" s="40">
        <v>3</v>
      </c>
      <c r="AX4" s="40">
        <v>2</v>
      </c>
      <c r="AY4" s="40">
        <v>1</v>
      </c>
      <c r="AZ4" s="40">
        <v>9</v>
      </c>
      <c r="BA4" s="40">
        <v>6</v>
      </c>
      <c r="BB4" s="40">
        <v>0</v>
      </c>
      <c r="BC4" s="40">
        <v>5</v>
      </c>
      <c r="BD4" s="40">
        <v>4</v>
      </c>
      <c r="BE4" s="40">
        <v>12</v>
      </c>
      <c r="BF4" s="40">
        <v>2</v>
      </c>
      <c r="BG4" s="40">
        <v>0</v>
      </c>
      <c r="BH4" s="40">
        <v>0</v>
      </c>
      <c r="BI4" s="40">
        <v>1</v>
      </c>
      <c r="BJ4" s="40">
        <v>1</v>
      </c>
      <c r="BK4" s="40">
        <v>8</v>
      </c>
      <c r="BL4" s="40">
        <v>3</v>
      </c>
      <c r="BM4" s="40">
        <v>7</v>
      </c>
      <c r="BN4" s="40">
        <v>4</v>
      </c>
      <c r="BO4" s="40">
        <v>8</v>
      </c>
      <c r="BP4" s="40">
        <v>5</v>
      </c>
      <c r="BQ4" s="40">
        <v>6</v>
      </c>
      <c r="BR4" s="40">
        <v>2</v>
      </c>
      <c r="BS4" s="40">
        <v>7</v>
      </c>
      <c r="BT4" s="40">
        <v>0</v>
      </c>
      <c r="BU4" s="40">
        <v>2</v>
      </c>
      <c r="BV4" s="40">
        <v>3</v>
      </c>
      <c r="BW4" s="40">
        <v>2</v>
      </c>
      <c r="BX4" s="40">
        <v>10</v>
      </c>
      <c r="BY4" s="40">
        <v>1</v>
      </c>
      <c r="BZ4" s="40">
        <v>4</v>
      </c>
      <c r="CA4" s="40">
        <v>0</v>
      </c>
      <c r="CB4" s="40">
        <v>4</v>
      </c>
      <c r="CC4" s="40">
        <v>2</v>
      </c>
      <c r="CD4" s="40">
        <v>5</v>
      </c>
      <c r="CE4" s="40">
        <v>8</v>
      </c>
      <c r="CF4" s="40">
        <v>24</v>
      </c>
      <c r="CG4" s="40">
        <v>4</v>
      </c>
      <c r="CH4" s="40">
        <v>1</v>
      </c>
      <c r="CI4" s="40">
        <v>1</v>
      </c>
      <c r="CJ4" s="40">
        <v>1</v>
      </c>
      <c r="CK4" s="40">
        <v>3</v>
      </c>
      <c r="CL4" s="40">
        <v>3</v>
      </c>
      <c r="CM4" s="40">
        <v>0</v>
      </c>
      <c r="CN4" s="39" t="s">
        <v>43</v>
      </c>
    </row>
    <row r="5" spans="1:92" ht="15.75">
      <c r="A5" s="39" t="s">
        <v>44</v>
      </c>
      <c r="B5" s="40">
        <v>13</v>
      </c>
      <c r="C5" s="40">
        <v>2</v>
      </c>
      <c r="D5" s="40">
        <v>2</v>
      </c>
      <c r="E5" s="40">
        <v>0</v>
      </c>
      <c r="F5" s="40">
        <v>1</v>
      </c>
      <c r="G5" s="40">
        <v>5</v>
      </c>
      <c r="H5" s="40">
        <v>0</v>
      </c>
      <c r="I5" s="40">
        <v>0</v>
      </c>
      <c r="J5" s="40">
        <v>0</v>
      </c>
      <c r="K5" s="40">
        <v>9</v>
      </c>
      <c r="L5" s="40">
        <v>5</v>
      </c>
      <c r="M5" s="40">
        <v>2</v>
      </c>
      <c r="N5" s="40">
        <v>0</v>
      </c>
      <c r="O5" s="40">
        <v>4</v>
      </c>
      <c r="P5" s="40">
        <v>1</v>
      </c>
      <c r="Q5" s="40">
        <v>12</v>
      </c>
      <c r="R5" s="40">
        <v>0</v>
      </c>
      <c r="S5" s="40">
        <v>0</v>
      </c>
      <c r="T5" s="40">
        <v>2</v>
      </c>
      <c r="U5" s="40">
        <v>6</v>
      </c>
      <c r="V5" s="40">
        <v>2</v>
      </c>
      <c r="W5" s="40">
        <v>7</v>
      </c>
      <c r="X5" s="40">
        <v>1</v>
      </c>
      <c r="Y5" s="40">
        <v>3</v>
      </c>
      <c r="Z5" s="40">
        <v>5</v>
      </c>
      <c r="AA5" s="40">
        <v>2</v>
      </c>
      <c r="AB5" s="40">
        <v>5</v>
      </c>
      <c r="AC5" s="40">
        <v>3</v>
      </c>
      <c r="AD5" s="40">
        <v>2</v>
      </c>
      <c r="AE5" s="40">
        <v>4</v>
      </c>
      <c r="AF5" s="40">
        <v>5</v>
      </c>
      <c r="AG5" s="40">
        <v>1</v>
      </c>
      <c r="AH5" s="40">
        <v>0</v>
      </c>
      <c r="AI5" s="40">
        <v>0</v>
      </c>
      <c r="AJ5" s="40">
        <v>2</v>
      </c>
      <c r="AK5" s="40">
        <v>5</v>
      </c>
      <c r="AL5" s="40">
        <v>0</v>
      </c>
      <c r="AM5" s="40">
        <v>0</v>
      </c>
      <c r="AN5" s="40">
        <v>1</v>
      </c>
      <c r="AO5" s="40">
        <v>12</v>
      </c>
      <c r="AP5" s="40">
        <v>3</v>
      </c>
      <c r="AQ5" s="40">
        <v>1</v>
      </c>
      <c r="AR5" s="40">
        <v>4</v>
      </c>
      <c r="AS5" s="40">
        <v>7</v>
      </c>
      <c r="AT5" s="40">
        <v>4</v>
      </c>
      <c r="AU5" s="40">
        <v>8</v>
      </c>
      <c r="AV5" s="40">
        <v>5</v>
      </c>
      <c r="AW5" s="40">
        <v>2</v>
      </c>
      <c r="AX5" s="40">
        <v>8</v>
      </c>
      <c r="AY5" s="40">
        <v>11</v>
      </c>
      <c r="AZ5" s="40">
        <v>2</v>
      </c>
      <c r="BA5" s="40">
        <v>0</v>
      </c>
      <c r="BB5" s="40">
        <v>0</v>
      </c>
      <c r="BC5" s="40">
        <v>5</v>
      </c>
      <c r="BD5" s="40">
        <v>2</v>
      </c>
      <c r="BE5" s="40">
        <v>2</v>
      </c>
      <c r="BF5" s="40">
        <v>6</v>
      </c>
      <c r="BG5" s="40">
        <v>3</v>
      </c>
      <c r="BH5" s="40">
        <v>5</v>
      </c>
      <c r="BI5" s="40">
        <v>16</v>
      </c>
      <c r="BJ5" s="40">
        <v>6</v>
      </c>
      <c r="BK5" s="40">
        <v>5</v>
      </c>
      <c r="BL5" s="40">
        <v>7</v>
      </c>
      <c r="BM5" s="40">
        <v>1</v>
      </c>
      <c r="BN5" s="40">
        <v>0</v>
      </c>
      <c r="BO5" s="40">
        <v>4</v>
      </c>
      <c r="BP5" s="40">
        <v>2</v>
      </c>
      <c r="BQ5" s="40">
        <v>2</v>
      </c>
      <c r="BR5" s="40">
        <v>2</v>
      </c>
      <c r="BS5" s="40">
        <v>4</v>
      </c>
      <c r="BT5" s="40">
        <v>3</v>
      </c>
      <c r="BU5" s="40">
        <v>4</v>
      </c>
      <c r="BV5" s="40">
        <v>0</v>
      </c>
      <c r="BW5" s="40">
        <v>3</v>
      </c>
      <c r="BX5" s="40">
        <v>4</v>
      </c>
      <c r="BY5" s="40">
        <v>0</v>
      </c>
      <c r="BZ5" s="40">
        <v>7</v>
      </c>
      <c r="CA5" s="40">
        <v>15</v>
      </c>
      <c r="CB5" s="40">
        <v>3</v>
      </c>
      <c r="CC5" s="40">
        <v>7</v>
      </c>
      <c r="CD5" s="40">
        <v>3</v>
      </c>
      <c r="CE5" s="40">
        <v>6</v>
      </c>
      <c r="CF5" s="40">
        <v>1</v>
      </c>
      <c r="CG5" s="40">
        <v>0</v>
      </c>
      <c r="CH5" s="40">
        <v>0</v>
      </c>
      <c r="CI5" s="40">
        <v>6</v>
      </c>
      <c r="CJ5" s="40">
        <v>16</v>
      </c>
      <c r="CK5" s="40">
        <v>2</v>
      </c>
      <c r="CL5" s="40">
        <v>3</v>
      </c>
      <c r="CM5" s="40">
        <v>8</v>
      </c>
      <c r="CN5" s="39" t="s">
        <v>44</v>
      </c>
    </row>
    <row r="6" spans="1:92" ht="15.75">
      <c r="A6" s="39" t="s">
        <v>45</v>
      </c>
      <c r="B6" s="40">
        <v>0</v>
      </c>
      <c r="C6" s="40">
        <v>3</v>
      </c>
      <c r="D6" s="40">
        <v>1</v>
      </c>
      <c r="E6" s="40">
        <v>12</v>
      </c>
      <c r="F6" s="40">
        <v>2</v>
      </c>
      <c r="G6" s="40">
        <v>5</v>
      </c>
      <c r="H6" s="40">
        <v>6</v>
      </c>
      <c r="I6" s="40">
        <v>12</v>
      </c>
      <c r="J6" s="40">
        <v>1</v>
      </c>
      <c r="K6" s="40">
        <v>13</v>
      </c>
      <c r="L6" s="40">
        <v>4</v>
      </c>
      <c r="M6" s="40">
        <v>1</v>
      </c>
      <c r="N6" s="40">
        <v>4</v>
      </c>
      <c r="O6" s="40">
        <v>4</v>
      </c>
      <c r="P6" s="40">
        <v>2</v>
      </c>
      <c r="Q6" s="40">
        <v>0</v>
      </c>
      <c r="R6" s="40">
        <v>1</v>
      </c>
      <c r="S6" s="40">
        <v>0</v>
      </c>
      <c r="T6" s="40">
        <v>1</v>
      </c>
      <c r="U6" s="40">
        <v>2</v>
      </c>
      <c r="V6" s="40">
        <v>6</v>
      </c>
      <c r="W6" s="40">
        <v>2</v>
      </c>
      <c r="X6" s="40">
        <v>0</v>
      </c>
      <c r="Y6" s="40">
        <v>5</v>
      </c>
      <c r="Z6" s="40">
        <v>14</v>
      </c>
      <c r="AA6" s="40">
        <v>2</v>
      </c>
      <c r="AB6" s="40">
        <v>4</v>
      </c>
      <c r="AC6" s="40">
        <v>2</v>
      </c>
      <c r="AD6" s="40">
        <v>0</v>
      </c>
      <c r="AE6" s="40">
        <v>0</v>
      </c>
      <c r="AF6" s="40">
        <v>1</v>
      </c>
      <c r="AG6" s="40">
        <v>3</v>
      </c>
      <c r="AH6" s="40">
        <v>3</v>
      </c>
      <c r="AI6" s="40">
        <v>6</v>
      </c>
      <c r="AJ6" s="40">
        <v>8</v>
      </c>
      <c r="AK6" s="40">
        <v>3</v>
      </c>
      <c r="AL6" s="40">
        <v>2</v>
      </c>
      <c r="AM6" s="40">
        <v>2</v>
      </c>
      <c r="AN6" s="40">
        <v>11</v>
      </c>
      <c r="AO6" s="40">
        <v>0</v>
      </c>
      <c r="AP6" s="40">
        <v>2</v>
      </c>
      <c r="AQ6" s="40">
        <v>0</v>
      </c>
      <c r="AR6" s="40">
        <v>12</v>
      </c>
      <c r="AS6" s="40">
        <v>0</v>
      </c>
      <c r="AT6" s="40">
        <v>3</v>
      </c>
      <c r="AU6" s="40">
        <v>7</v>
      </c>
      <c r="AV6" s="40">
        <v>2</v>
      </c>
      <c r="AW6" s="40">
        <v>4</v>
      </c>
      <c r="AX6" s="40">
        <v>6</v>
      </c>
      <c r="AY6" s="40">
        <v>3</v>
      </c>
      <c r="AZ6" s="40">
        <v>2</v>
      </c>
      <c r="BA6" s="40">
        <v>2</v>
      </c>
      <c r="BB6" s="40">
        <v>2</v>
      </c>
      <c r="BC6" s="40">
        <v>4</v>
      </c>
      <c r="BD6" s="40">
        <v>12</v>
      </c>
      <c r="BE6" s="40">
        <v>1</v>
      </c>
      <c r="BF6" s="40">
        <v>5</v>
      </c>
      <c r="BG6" s="40">
        <v>3</v>
      </c>
      <c r="BH6" s="40">
        <v>2</v>
      </c>
      <c r="BI6" s="40">
        <v>0</v>
      </c>
      <c r="BJ6" s="40">
        <v>1</v>
      </c>
      <c r="BK6" s="40">
        <v>0</v>
      </c>
      <c r="BL6" s="40">
        <v>3</v>
      </c>
      <c r="BM6" s="40">
        <v>1</v>
      </c>
      <c r="BN6" s="40">
        <v>8</v>
      </c>
      <c r="BO6" s="40">
        <v>1</v>
      </c>
      <c r="BP6" s="40">
        <v>0</v>
      </c>
      <c r="BQ6" s="40">
        <v>4</v>
      </c>
      <c r="BR6" s="40">
        <v>6</v>
      </c>
      <c r="BS6" s="40">
        <v>4</v>
      </c>
      <c r="BT6" s="40">
        <v>0</v>
      </c>
      <c r="BU6" s="40">
        <v>0</v>
      </c>
      <c r="BV6" s="40">
        <v>4</v>
      </c>
      <c r="BW6" s="40">
        <v>1</v>
      </c>
      <c r="BX6" s="40">
        <v>12</v>
      </c>
      <c r="BY6" s="40">
        <v>2</v>
      </c>
      <c r="BZ6" s="40">
        <v>8</v>
      </c>
      <c r="CA6" s="40">
        <v>15</v>
      </c>
      <c r="CB6" s="40">
        <v>3</v>
      </c>
      <c r="CC6" s="40">
        <v>1</v>
      </c>
      <c r="CD6" s="40">
        <v>1</v>
      </c>
      <c r="CE6" s="40">
        <v>7</v>
      </c>
      <c r="CF6" s="40">
        <v>2</v>
      </c>
      <c r="CG6" s="40">
        <v>1</v>
      </c>
      <c r="CH6" s="40">
        <v>7</v>
      </c>
      <c r="CI6" s="40">
        <v>3</v>
      </c>
      <c r="CJ6" s="40">
        <v>6</v>
      </c>
      <c r="CK6" s="40">
        <v>7</v>
      </c>
      <c r="CL6" s="40">
        <v>15</v>
      </c>
      <c r="CM6" s="40">
        <v>6</v>
      </c>
      <c r="CN6" s="39" t="s">
        <v>45</v>
      </c>
    </row>
    <row r="7" spans="1:92" ht="15.75">
      <c r="A7" s="39" t="s">
        <v>46</v>
      </c>
      <c r="B7" s="40">
        <v>1</v>
      </c>
      <c r="C7" s="40">
        <v>0</v>
      </c>
      <c r="D7" s="40">
        <v>0</v>
      </c>
      <c r="E7" s="40">
        <v>1</v>
      </c>
      <c r="F7" s="40">
        <v>1</v>
      </c>
      <c r="G7" s="40">
        <v>2</v>
      </c>
      <c r="H7" s="40">
        <v>2</v>
      </c>
      <c r="I7" s="40">
        <v>1</v>
      </c>
      <c r="J7" s="40">
        <v>2</v>
      </c>
      <c r="K7" s="40">
        <v>4</v>
      </c>
      <c r="L7" s="40">
        <v>1</v>
      </c>
      <c r="M7" s="40">
        <v>8</v>
      </c>
      <c r="N7" s="40">
        <v>3</v>
      </c>
      <c r="O7" s="40">
        <v>2</v>
      </c>
      <c r="P7" s="40">
        <v>4</v>
      </c>
      <c r="Q7" s="40">
        <v>2</v>
      </c>
      <c r="R7" s="40">
        <v>0</v>
      </c>
      <c r="S7" s="40">
        <v>2</v>
      </c>
      <c r="T7" s="40">
        <v>0</v>
      </c>
      <c r="U7" s="40">
        <v>6</v>
      </c>
      <c r="V7" s="40">
        <v>0</v>
      </c>
      <c r="W7" s="40">
        <v>8</v>
      </c>
      <c r="X7" s="40">
        <v>0</v>
      </c>
      <c r="Y7" s="40">
        <v>0</v>
      </c>
      <c r="Z7" s="40">
        <v>1</v>
      </c>
      <c r="AA7" s="40">
        <v>0</v>
      </c>
      <c r="AB7" s="40">
        <v>0</v>
      </c>
      <c r="AC7" s="40">
        <v>7</v>
      </c>
      <c r="AD7" s="40">
        <v>1</v>
      </c>
      <c r="AE7" s="40">
        <v>5</v>
      </c>
      <c r="AF7" s="40">
        <v>3</v>
      </c>
      <c r="AG7" s="40">
        <v>10</v>
      </c>
      <c r="AH7" s="40">
        <v>1</v>
      </c>
      <c r="AI7" s="40">
        <v>5</v>
      </c>
      <c r="AJ7" s="40">
        <v>0</v>
      </c>
      <c r="AK7" s="40">
        <v>9</v>
      </c>
      <c r="AL7" s="40">
        <v>7</v>
      </c>
      <c r="AM7" s="40">
        <v>1</v>
      </c>
      <c r="AN7" s="40">
        <v>1</v>
      </c>
      <c r="AO7" s="40">
        <v>5</v>
      </c>
      <c r="AP7" s="40">
        <v>3</v>
      </c>
      <c r="AQ7" s="40">
        <v>2</v>
      </c>
      <c r="AR7" s="40">
        <v>2</v>
      </c>
      <c r="AS7" s="40">
        <v>0</v>
      </c>
      <c r="AT7" s="40">
        <v>5</v>
      </c>
      <c r="AU7" s="40">
        <v>1</v>
      </c>
      <c r="AV7" s="40">
        <v>1</v>
      </c>
      <c r="AW7" s="40">
        <v>6</v>
      </c>
      <c r="AX7" s="40">
        <v>4</v>
      </c>
      <c r="AY7" s="40">
        <v>8</v>
      </c>
      <c r="AZ7" s="40">
        <v>5</v>
      </c>
      <c r="BA7" s="40">
        <v>2</v>
      </c>
      <c r="BB7" s="40">
        <v>3</v>
      </c>
      <c r="BC7" s="40">
        <v>3</v>
      </c>
      <c r="BD7" s="40">
        <v>0</v>
      </c>
      <c r="BE7" s="40">
        <v>2</v>
      </c>
      <c r="BF7" s="40">
        <v>1</v>
      </c>
      <c r="BG7" s="40">
        <v>5</v>
      </c>
      <c r="BH7" s="40">
        <v>2</v>
      </c>
      <c r="BI7" s="40">
        <v>6</v>
      </c>
      <c r="BJ7" s="40">
        <v>3</v>
      </c>
      <c r="BK7" s="40">
        <v>3</v>
      </c>
      <c r="BL7" s="40">
        <v>3</v>
      </c>
      <c r="BM7" s="40">
        <v>0</v>
      </c>
      <c r="BN7" s="40">
        <v>2</v>
      </c>
      <c r="BO7" s="40">
        <v>4</v>
      </c>
      <c r="BP7" s="40">
        <v>3</v>
      </c>
      <c r="BQ7" s="40">
        <v>2</v>
      </c>
      <c r="BR7" s="40">
        <v>1</v>
      </c>
      <c r="BS7" s="40">
        <v>0</v>
      </c>
      <c r="BT7" s="40">
        <v>10</v>
      </c>
      <c r="BU7" s="40">
        <v>2</v>
      </c>
      <c r="BV7" s="40">
        <v>0</v>
      </c>
      <c r="BW7" s="40">
        <v>21</v>
      </c>
      <c r="BX7" s="40">
        <v>5</v>
      </c>
      <c r="BY7" s="40">
        <v>5</v>
      </c>
      <c r="BZ7" s="40">
        <v>1</v>
      </c>
      <c r="CA7" s="40">
        <v>1</v>
      </c>
      <c r="CB7" s="40">
        <v>0</v>
      </c>
      <c r="CC7" s="40">
        <v>7</v>
      </c>
      <c r="CD7" s="40">
        <v>0</v>
      </c>
      <c r="CE7" s="40">
        <v>5</v>
      </c>
      <c r="CF7" s="40">
        <v>1</v>
      </c>
      <c r="CG7" s="40">
        <v>10</v>
      </c>
      <c r="CH7" s="40">
        <v>10</v>
      </c>
      <c r="CI7" s="40">
        <v>0</v>
      </c>
      <c r="CJ7" s="40">
        <v>0</v>
      </c>
      <c r="CK7" s="40">
        <v>0</v>
      </c>
      <c r="CL7" s="40">
        <v>9</v>
      </c>
      <c r="CM7" s="40">
        <v>3</v>
      </c>
      <c r="CN7" s="39" t="s">
        <v>46</v>
      </c>
    </row>
    <row r="8" spans="1:92" ht="15.75">
      <c r="A8" s="39" t="s">
        <v>47</v>
      </c>
      <c r="B8" s="40">
        <v>11</v>
      </c>
      <c r="C8" s="40">
        <v>9</v>
      </c>
      <c r="D8" s="40">
        <v>1</v>
      </c>
      <c r="E8" s="40">
        <v>1</v>
      </c>
      <c r="F8" s="40">
        <v>0</v>
      </c>
      <c r="G8" s="40">
        <v>10</v>
      </c>
      <c r="H8" s="40">
        <v>3</v>
      </c>
      <c r="I8" s="40">
        <v>7</v>
      </c>
      <c r="J8" s="40">
        <v>5</v>
      </c>
      <c r="K8" s="40">
        <v>0</v>
      </c>
      <c r="L8" s="40">
        <v>1</v>
      </c>
      <c r="M8" s="40">
        <v>5</v>
      </c>
      <c r="N8" s="40">
        <v>4</v>
      </c>
      <c r="O8" s="40">
        <v>5</v>
      </c>
      <c r="P8" s="40">
        <v>11</v>
      </c>
      <c r="Q8" s="40">
        <v>7</v>
      </c>
      <c r="R8" s="40">
        <v>14</v>
      </c>
      <c r="S8" s="40">
        <v>0</v>
      </c>
      <c r="T8" s="40">
        <v>0</v>
      </c>
      <c r="U8" s="40">
        <v>4</v>
      </c>
      <c r="V8" s="40">
        <v>4</v>
      </c>
      <c r="W8" s="40">
        <v>5</v>
      </c>
      <c r="X8" s="40">
        <v>3</v>
      </c>
      <c r="Y8" s="40">
        <v>3</v>
      </c>
      <c r="Z8" s="40">
        <v>1</v>
      </c>
      <c r="AA8" s="40">
        <v>1</v>
      </c>
      <c r="AB8" s="40">
        <v>2</v>
      </c>
      <c r="AC8" s="40">
        <v>5</v>
      </c>
      <c r="AD8" s="40">
        <v>4</v>
      </c>
      <c r="AE8" s="40">
        <v>0</v>
      </c>
      <c r="AF8" s="40">
        <v>2</v>
      </c>
      <c r="AG8" s="40">
        <v>5</v>
      </c>
      <c r="AH8" s="40">
        <v>25</v>
      </c>
      <c r="AI8" s="40">
        <v>12</v>
      </c>
      <c r="AJ8" s="40">
        <v>1</v>
      </c>
      <c r="AK8" s="40">
        <v>2</v>
      </c>
      <c r="AL8" s="40">
        <v>6</v>
      </c>
      <c r="AM8" s="40">
        <v>1</v>
      </c>
      <c r="AN8" s="40">
        <v>0</v>
      </c>
      <c r="AO8" s="40">
        <v>1</v>
      </c>
      <c r="AP8" s="40">
        <v>9</v>
      </c>
      <c r="AQ8" s="40">
        <v>3</v>
      </c>
      <c r="AR8" s="40">
        <v>1</v>
      </c>
      <c r="AS8" s="40">
        <v>3</v>
      </c>
      <c r="AT8" s="40">
        <v>6</v>
      </c>
      <c r="AU8" s="40">
        <v>3</v>
      </c>
      <c r="AV8" s="40">
        <v>6</v>
      </c>
      <c r="AW8" s="40">
        <v>2</v>
      </c>
      <c r="AX8" s="40">
        <v>1</v>
      </c>
      <c r="AY8" s="40">
        <v>1</v>
      </c>
      <c r="AZ8" s="40">
        <v>2</v>
      </c>
      <c r="BA8" s="40">
        <v>3</v>
      </c>
      <c r="BB8" s="40">
        <v>0</v>
      </c>
      <c r="BC8" s="40">
        <v>4</v>
      </c>
      <c r="BD8" s="40">
        <v>7</v>
      </c>
      <c r="BE8" s="40">
        <v>1</v>
      </c>
      <c r="BF8" s="40">
        <v>1</v>
      </c>
      <c r="BG8" s="40">
        <v>4</v>
      </c>
      <c r="BH8" s="40">
        <v>7</v>
      </c>
      <c r="BI8" s="40">
        <v>3</v>
      </c>
      <c r="BJ8" s="40">
        <v>1</v>
      </c>
      <c r="BK8" s="40">
        <v>2</v>
      </c>
      <c r="BL8" s="40">
        <v>2</v>
      </c>
      <c r="BM8" s="40">
        <v>2</v>
      </c>
      <c r="BN8" s="40">
        <v>1</v>
      </c>
      <c r="BO8" s="40">
        <v>2</v>
      </c>
      <c r="BP8" s="40">
        <v>3</v>
      </c>
      <c r="BQ8" s="40">
        <v>1</v>
      </c>
      <c r="BR8" s="40">
        <v>2</v>
      </c>
      <c r="BS8" s="40">
        <v>1</v>
      </c>
      <c r="BT8" s="40">
        <v>7</v>
      </c>
      <c r="BU8" s="40">
        <v>8</v>
      </c>
      <c r="BV8" s="40">
        <v>2</v>
      </c>
      <c r="BW8" s="40">
        <v>3</v>
      </c>
      <c r="BX8" s="40">
        <v>2</v>
      </c>
      <c r="BY8" s="40">
        <v>6</v>
      </c>
      <c r="BZ8" s="40">
        <v>0</v>
      </c>
      <c r="CA8" s="40">
        <v>13</v>
      </c>
      <c r="CB8" s="40">
        <v>0</v>
      </c>
      <c r="CC8" s="40">
        <v>0</v>
      </c>
      <c r="CD8" s="40">
        <v>3</v>
      </c>
      <c r="CE8" s="40">
        <v>18</v>
      </c>
      <c r="CF8" s="40">
        <v>2</v>
      </c>
      <c r="CG8" s="40">
        <v>0</v>
      </c>
      <c r="CH8" s="40">
        <v>0</v>
      </c>
      <c r="CI8" s="40">
        <v>5</v>
      </c>
      <c r="CJ8" s="40">
        <v>0</v>
      </c>
      <c r="CK8" s="40">
        <v>0</v>
      </c>
      <c r="CL8" s="40">
        <v>0</v>
      </c>
      <c r="CM8" s="40">
        <v>0</v>
      </c>
      <c r="CN8" s="39" t="s">
        <v>47</v>
      </c>
    </row>
    <row r="9" spans="1:92" ht="15.75">
      <c r="A9" s="39" t="s">
        <v>48</v>
      </c>
      <c r="B9" s="40">
        <v>0</v>
      </c>
      <c r="C9" s="40">
        <v>4</v>
      </c>
      <c r="D9" s="40">
        <v>1</v>
      </c>
      <c r="E9" s="40">
        <v>3</v>
      </c>
      <c r="F9" s="40">
        <v>2</v>
      </c>
      <c r="G9" s="40">
        <v>0</v>
      </c>
      <c r="H9" s="40">
        <v>0</v>
      </c>
      <c r="I9" s="40">
        <v>3</v>
      </c>
      <c r="J9" s="40">
        <v>4</v>
      </c>
      <c r="K9" s="40">
        <v>0</v>
      </c>
      <c r="L9" s="40">
        <v>0</v>
      </c>
      <c r="M9" s="40">
        <v>0</v>
      </c>
      <c r="N9" s="40">
        <v>6</v>
      </c>
      <c r="O9" s="40">
        <v>1</v>
      </c>
      <c r="P9" s="40">
        <v>7</v>
      </c>
      <c r="Q9" s="40">
        <v>3</v>
      </c>
      <c r="R9" s="40">
        <v>0</v>
      </c>
      <c r="S9" s="40">
        <v>3</v>
      </c>
      <c r="T9" s="40">
        <v>0</v>
      </c>
      <c r="U9" s="40">
        <v>0</v>
      </c>
      <c r="V9" s="40">
        <v>4</v>
      </c>
      <c r="W9" s="40">
        <v>0</v>
      </c>
      <c r="X9" s="40">
        <v>0</v>
      </c>
      <c r="Y9" s="40">
        <v>0</v>
      </c>
      <c r="Z9" s="40">
        <v>3</v>
      </c>
      <c r="AA9" s="40">
        <v>0</v>
      </c>
      <c r="AB9" s="40">
        <v>0</v>
      </c>
      <c r="AC9" s="40">
        <v>0</v>
      </c>
      <c r="AD9" s="40">
        <v>0</v>
      </c>
      <c r="AE9" s="40">
        <v>1</v>
      </c>
      <c r="AF9" s="40">
        <v>2</v>
      </c>
      <c r="AG9" s="40">
        <v>5</v>
      </c>
      <c r="AH9" s="40">
        <v>12</v>
      </c>
      <c r="AI9" s="40">
        <v>3</v>
      </c>
      <c r="AJ9" s="40">
        <v>0</v>
      </c>
      <c r="AK9" s="40">
        <v>0</v>
      </c>
      <c r="AL9" s="40">
        <v>1</v>
      </c>
      <c r="AM9" s="40">
        <v>1</v>
      </c>
      <c r="AN9" s="40">
        <v>1</v>
      </c>
      <c r="AO9" s="40">
        <v>1</v>
      </c>
      <c r="AP9" s="40">
        <v>0</v>
      </c>
      <c r="AQ9" s="40">
        <v>0</v>
      </c>
      <c r="AR9" s="40">
        <v>0</v>
      </c>
      <c r="AS9" s="40">
        <v>0</v>
      </c>
      <c r="AT9" s="40">
        <v>1</v>
      </c>
      <c r="AU9" s="40">
        <v>8</v>
      </c>
      <c r="AV9" s="40">
        <v>1</v>
      </c>
      <c r="AW9" s="40">
        <v>4</v>
      </c>
      <c r="AX9" s="40">
        <v>15</v>
      </c>
      <c r="AY9" s="40">
        <v>6</v>
      </c>
      <c r="AZ9" s="40">
        <v>1</v>
      </c>
      <c r="BA9" s="40">
        <v>3</v>
      </c>
      <c r="BB9" s="40">
        <v>0</v>
      </c>
      <c r="BC9" s="40">
        <v>2</v>
      </c>
      <c r="BD9" s="40">
        <v>9</v>
      </c>
      <c r="BE9" s="40">
        <v>2</v>
      </c>
      <c r="BF9" s="40">
        <v>2</v>
      </c>
      <c r="BG9" s="40">
        <v>7</v>
      </c>
      <c r="BH9" s="40">
        <v>2</v>
      </c>
      <c r="BI9" s="40">
        <v>1</v>
      </c>
      <c r="BJ9" s="40">
        <v>9</v>
      </c>
      <c r="BK9" s="40">
        <v>14</v>
      </c>
      <c r="BL9" s="40">
        <v>9</v>
      </c>
      <c r="BM9" s="40">
        <v>4</v>
      </c>
      <c r="BN9" s="40">
        <v>8</v>
      </c>
      <c r="BO9" s="40">
        <v>6</v>
      </c>
      <c r="BP9" s="40">
        <v>4</v>
      </c>
      <c r="BQ9" s="40">
        <v>6</v>
      </c>
      <c r="BR9" s="40">
        <v>0</v>
      </c>
      <c r="BS9" s="40">
        <v>0</v>
      </c>
      <c r="BT9" s="40">
        <v>0</v>
      </c>
      <c r="BU9" s="40">
        <v>3</v>
      </c>
      <c r="BV9" s="40">
        <v>0</v>
      </c>
      <c r="BW9" s="40">
        <v>0</v>
      </c>
      <c r="BX9" s="40">
        <v>7</v>
      </c>
      <c r="BY9" s="40">
        <v>4</v>
      </c>
      <c r="BZ9" s="40">
        <v>0</v>
      </c>
      <c r="CA9" s="40">
        <v>2</v>
      </c>
      <c r="CB9" s="40">
        <v>1</v>
      </c>
      <c r="CC9" s="40">
        <v>0</v>
      </c>
      <c r="CD9" s="40">
        <v>0</v>
      </c>
      <c r="CE9" s="40">
        <v>2</v>
      </c>
      <c r="CF9" s="40">
        <v>8</v>
      </c>
      <c r="CG9" s="40">
        <v>0</v>
      </c>
      <c r="CH9" s="40">
        <v>9</v>
      </c>
      <c r="CI9" s="40">
        <v>3</v>
      </c>
      <c r="CJ9" s="40">
        <v>0</v>
      </c>
      <c r="CK9" s="40">
        <v>7</v>
      </c>
      <c r="CL9" s="40">
        <v>2</v>
      </c>
      <c r="CM9" s="40">
        <v>0</v>
      </c>
      <c r="CN9" s="39" t="s">
        <v>48</v>
      </c>
    </row>
    <row r="10" spans="1:92" ht="15.75">
      <c r="A10" s="39" t="s">
        <v>49</v>
      </c>
      <c r="B10" s="40">
        <v>0</v>
      </c>
      <c r="C10" s="40">
        <v>2</v>
      </c>
      <c r="D10" s="40">
        <v>0</v>
      </c>
      <c r="E10" s="40">
        <v>10</v>
      </c>
      <c r="F10" s="40">
        <v>1</v>
      </c>
      <c r="G10" s="40">
        <v>3</v>
      </c>
      <c r="H10" s="40">
        <v>1</v>
      </c>
      <c r="I10" s="40">
        <v>2</v>
      </c>
      <c r="J10" s="40">
        <v>5</v>
      </c>
      <c r="K10" s="40">
        <v>0</v>
      </c>
      <c r="L10" s="40">
        <v>0</v>
      </c>
      <c r="M10" s="40">
        <v>13</v>
      </c>
      <c r="N10" s="40">
        <v>16</v>
      </c>
      <c r="O10" s="40">
        <v>5</v>
      </c>
      <c r="P10" s="40">
        <v>12</v>
      </c>
      <c r="Q10" s="40">
        <v>6</v>
      </c>
      <c r="R10" s="40">
        <v>2</v>
      </c>
      <c r="S10" s="40">
        <v>6</v>
      </c>
      <c r="T10" s="40">
        <v>3</v>
      </c>
      <c r="U10" s="40">
        <v>2</v>
      </c>
      <c r="V10" s="40">
        <v>1</v>
      </c>
      <c r="W10" s="40">
        <v>0</v>
      </c>
      <c r="X10" s="40">
        <v>0</v>
      </c>
      <c r="Y10" s="40">
        <v>2</v>
      </c>
      <c r="Z10" s="40">
        <v>3</v>
      </c>
      <c r="AA10" s="40">
        <v>12</v>
      </c>
      <c r="AB10" s="40">
        <v>3</v>
      </c>
      <c r="AC10" s="40">
        <v>3</v>
      </c>
      <c r="AD10" s="40">
        <v>0</v>
      </c>
      <c r="AE10" s="40">
        <v>1</v>
      </c>
      <c r="AF10" s="40">
        <v>1</v>
      </c>
      <c r="AG10" s="40">
        <v>2</v>
      </c>
      <c r="AH10" s="40">
        <v>5</v>
      </c>
      <c r="AI10" s="40">
        <v>0</v>
      </c>
      <c r="AJ10" s="40">
        <v>6</v>
      </c>
      <c r="AK10" s="40">
        <v>1</v>
      </c>
      <c r="AL10" s="40">
        <v>0</v>
      </c>
      <c r="AM10" s="40">
        <v>1</v>
      </c>
      <c r="AN10" s="40">
        <v>5</v>
      </c>
      <c r="AO10" s="40">
        <v>0</v>
      </c>
      <c r="AP10" s="40">
        <v>6</v>
      </c>
      <c r="AQ10" s="40">
        <v>0</v>
      </c>
      <c r="AR10" s="40">
        <v>0</v>
      </c>
      <c r="AS10" s="40">
        <v>2</v>
      </c>
      <c r="AT10" s="40">
        <v>3</v>
      </c>
      <c r="AU10" s="40">
        <v>1</v>
      </c>
      <c r="AV10" s="40">
        <v>0</v>
      </c>
      <c r="AW10" s="40">
        <v>2</v>
      </c>
      <c r="AX10" s="40">
        <v>1</v>
      </c>
      <c r="AY10" s="40">
        <v>8</v>
      </c>
      <c r="AZ10" s="40">
        <v>6</v>
      </c>
      <c r="BA10" s="40">
        <v>3</v>
      </c>
      <c r="BB10" s="40">
        <v>5</v>
      </c>
      <c r="BC10" s="40">
        <v>4</v>
      </c>
      <c r="BD10" s="40">
        <v>23</v>
      </c>
      <c r="BE10" s="40">
        <v>3</v>
      </c>
      <c r="BF10" s="40">
        <v>1</v>
      </c>
      <c r="BG10" s="40">
        <v>1</v>
      </c>
      <c r="BH10" s="40">
        <v>8</v>
      </c>
      <c r="BI10" s="40">
        <v>5</v>
      </c>
      <c r="BJ10" s="40">
        <v>1</v>
      </c>
      <c r="BK10" s="40">
        <v>8</v>
      </c>
      <c r="BL10" s="40">
        <v>1</v>
      </c>
      <c r="BM10" s="40">
        <v>1</v>
      </c>
      <c r="BN10" s="40">
        <v>4</v>
      </c>
      <c r="BO10" s="40">
        <v>0</v>
      </c>
      <c r="BP10" s="40">
        <v>1</v>
      </c>
      <c r="BQ10" s="40">
        <v>2</v>
      </c>
      <c r="BR10" s="40">
        <v>4</v>
      </c>
      <c r="BS10" s="40">
        <v>1</v>
      </c>
      <c r="BT10" s="40">
        <v>6</v>
      </c>
      <c r="BU10" s="40">
        <v>4</v>
      </c>
      <c r="BV10" s="40">
        <v>4</v>
      </c>
      <c r="BW10" s="40">
        <v>3</v>
      </c>
      <c r="BX10" s="40">
        <v>4</v>
      </c>
      <c r="BY10" s="40">
        <v>1</v>
      </c>
      <c r="BZ10" s="40">
        <v>2</v>
      </c>
      <c r="CA10" s="40">
        <v>7</v>
      </c>
      <c r="CB10" s="40">
        <v>3</v>
      </c>
      <c r="CC10" s="40">
        <v>1</v>
      </c>
      <c r="CD10" s="40">
        <v>14</v>
      </c>
      <c r="CE10" s="40">
        <v>0</v>
      </c>
      <c r="CF10" s="40">
        <v>0</v>
      </c>
      <c r="CG10" s="40">
        <v>0</v>
      </c>
      <c r="CH10" s="40">
        <v>4</v>
      </c>
      <c r="CI10" s="40">
        <v>1</v>
      </c>
      <c r="CJ10" s="40">
        <v>0</v>
      </c>
      <c r="CK10" s="40">
        <v>3</v>
      </c>
      <c r="CL10" s="40">
        <v>0</v>
      </c>
      <c r="CM10" s="40">
        <v>4</v>
      </c>
      <c r="CN10" s="39" t="s">
        <v>49</v>
      </c>
    </row>
    <row r="11" spans="1:92" ht="15.75">
      <c r="A11" s="39" t="s">
        <v>50</v>
      </c>
      <c r="B11" s="40">
        <v>1</v>
      </c>
      <c r="C11" s="40">
        <v>1</v>
      </c>
      <c r="D11" s="40">
        <v>3</v>
      </c>
      <c r="E11" s="40">
        <v>3</v>
      </c>
      <c r="F11" s="40">
        <v>1</v>
      </c>
      <c r="G11" s="40">
        <v>0</v>
      </c>
      <c r="H11" s="40">
        <v>6</v>
      </c>
      <c r="I11" s="40">
        <v>0</v>
      </c>
      <c r="J11" s="40">
        <v>2</v>
      </c>
      <c r="K11" s="40">
        <v>2</v>
      </c>
      <c r="L11" s="40">
        <v>2</v>
      </c>
      <c r="M11" s="40">
        <v>4</v>
      </c>
      <c r="N11" s="40">
        <v>1</v>
      </c>
      <c r="O11" s="40">
        <v>1</v>
      </c>
      <c r="P11" s="40">
        <v>0</v>
      </c>
      <c r="Q11" s="40">
        <v>8</v>
      </c>
      <c r="R11" s="40">
        <v>0</v>
      </c>
      <c r="S11" s="40">
        <v>6</v>
      </c>
      <c r="T11" s="40">
        <v>9</v>
      </c>
      <c r="U11" s="40">
        <v>4</v>
      </c>
      <c r="V11" s="40">
        <v>9</v>
      </c>
      <c r="W11" s="40">
        <v>0</v>
      </c>
      <c r="X11" s="40">
        <v>4</v>
      </c>
      <c r="Y11" s="40">
        <v>4</v>
      </c>
      <c r="Z11" s="40">
        <v>0</v>
      </c>
      <c r="AA11" s="40">
        <v>1</v>
      </c>
      <c r="AB11" s="40">
        <v>2</v>
      </c>
      <c r="AC11" s="40">
        <v>6</v>
      </c>
      <c r="AD11" s="40">
        <v>3</v>
      </c>
      <c r="AE11" s="40">
        <v>6</v>
      </c>
      <c r="AF11" s="40">
        <v>2</v>
      </c>
      <c r="AG11" s="40">
        <v>4</v>
      </c>
      <c r="AH11" s="40">
        <v>2</v>
      </c>
      <c r="AI11" s="40">
        <v>4</v>
      </c>
      <c r="AJ11" s="40">
        <v>3</v>
      </c>
      <c r="AK11" s="40">
        <v>0</v>
      </c>
      <c r="AL11" s="40">
        <v>8</v>
      </c>
      <c r="AM11" s="40">
        <v>2</v>
      </c>
      <c r="AN11" s="40">
        <v>2</v>
      </c>
      <c r="AO11" s="40">
        <v>1</v>
      </c>
      <c r="AP11" s="40">
        <v>3</v>
      </c>
      <c r="AQ11" s="40">
        <v>10</v>
      </c>
      <c r="AR11" s="40">
        <v>0</v>
      </c>
      <c r="AS11" s="40">
        <v>7</v>
      </c>
      <c r="AT11" s="40">
        <v>2</v>
      </c>
      <c r="AU11" s="40">
        <v>2</v>
      </c>
      <c r="AV11" s="40">
        <v>11</v>
      </c>
      <c r="AW11" s="40">
        <v>10</v>
      </c>
      <c r="AX11" s="40">
        <v>2</v>
      </c>
      <c r="AY11" s="40">
        <v>7</v>
      </c>
      <c r="AZ11" s="40">
        <v>6</v>
      </c>
      <c r="BA11" s="40">
        <v>8</v>
      </c>
      <c r="BB11" s="40">
        <v>0</v>
      </c>
      <c r="BC11" s="40">
        <v>5</v>
      </c>
      <c r="BD11" s="40">
        <v>2</v>
      </c>
      <c r="BE11" s="40">
        <v>1</v>
      </c>
      <c r="BF11" s="40">
        <v>2</v>
      </c>
      <c r="BG11" s="40">
        <v>3</v>
      </c>
      <c r="BH11" s="40">
        <v>6</v>
      </c>
      <c r="BI11" s="40">
        <v>1</v>
      </c>
      <c r="BJ11" s="40">
        <v>2</v>
      </c>
      <c r="BK11" s="40">
        <v>14</v>
      </c>
      <c r="BL11" s="40">
        <v>0</v>
      </c>
      <c r="BM11" s="40">
        <v>2</v>
      </c>
      <c r="BN11" s="40">
        <v>0</v>
      </c>
      <c r="BO11" s="40">
        <v>2</v>
      </c>
      <c r="BP11" s="40">
        <v>0</v>
      </c>
      <c r="BQ11" s="40">
        <v>2</v>
      </c>
      <c r="BR11" s="40">
        <v>5</v>
      </c>
      <c r="BS11" s="40">
        <v>0</v>
      </c>
      <c r="BT11" s="40">
        <v>2</v>
      </c>
      <c r="BU11" s="40">
        <v>5</v>
      </c>
      <c r="BV11" s="40">
        <v>2</v>
      </c>
      <c r="BW11" s="40">
        <v>0</v>
      </c>
      <c r="BX11" s="40">
        <v>2</v>
      </c>
      <c r="BY11" s="40">
        <v>0</v>
      </c>
      <c r="BZ11" s="40">
        <v>1</v>
      </c>
      <c r="CA11" s="40">
        <v>6</v>
      </c>
      <c r="CB11" s="40">
        <v>5</v>
      </c>
      <c r="CC11" s="40">
        <v>1</v>
      </c>
      <c r="CD11" s="40">
        <v>0</v>
      </c>
      <c r="CE11" s="40">
        <v>10</v>
      </c>
      <c r="CF11" s="40">
        <v>12</v>
      </c>
      <c r="CG11" s="40">
        <v>0</v>
      </c>
      <c r="CH11" s="40">
        <v>13</v>
      </c>
      <c r="CI11" s="40">
        <v>0</v>
      </c>
      <c r="CJ11" s="40">
        <v>10</v>
      </c>
      <c r="CK11" s="40">
        <v>0</v>
      </c>
      <c r="CL11" s="40">
        <v>4</v>
      </c>
      <c r="CM11" s="40">
        <v>3</v>
      </c>
      <c r="CN11" s="39" t="s">
        <v>50</v>
      </c>
    </row>
    <row r="12" spans="1:92" ht="15.75">
      <c r="A12" s="39" t="s">
        <v>51</v>
      </c>
      <c r="B12" s="40">
        <v>0</v>
      </c>
      <c r="C12" s="40">
        <v>0</v>
      </c>
      <c r="D12" s="40">
        <v>6</v>
      </c>
      <c r="E12" s="40">
        <v>0</v>
      </c>
      <c r="F12" s="40">
        <v>3</v>
      </c>
      <c r="G12" s="40">
        <v>14</v>
      </c>
      <c r="H12" s="40">
        <v>0</v>
      </c>
      <c r="I12" s="40">
        <v>3</v>
      </c>
      <c r="J12" s="40">
        <v>1</v>
      </c>
      <c r="K12" s="40">
        <v>5</v>
      </c>
      <c r="L12" s="40">
        <v>4</v>
      </c>
      <c r="M12" s="40">
        <v>5</v>
      </c>
      <c r="N12" s="40">
        <v>2</v>
      </c>
      <c r="O12" s="40">
        <v>0</v>
      </c>
      <c r="P12" s="40">
        <v>5</v>
      </c>
      <c r="Q12" s="40">
        <v>19</v>
      </c>
      <c r="R12" s="40">
        <v>5</v>
      </c>
      <c r="S12" s="40">
        <v>1</v>
      </c>
      <c r="T12" s="40">
        <v>2</v>
      </c>
      <c r="U12" s="40">
        <v>1</v>
      </c>
      <c r="V12" s="40">
        <v>9</v>
      </c>
      <c r="W12" s="40">
        <v>3</v>
      </c>
      <c r="X12" s="40">
        <v>3</v>
      </c>
      <c r="Y12" s="40">
        <v>0</v>
      </c>
      <c r="Z12" s="40">
        <v>9</v>
      </c>
      <c r="AA12" s="40">
        <v>3</v>
      </c>
      <c r="AB12" s="40">
        <v>4</v>
      </c>
      <c r="AC12" s="40">
        <v>5</v>
      </c>
      <c r="AD12" s="40">
        <v>4</v>
      </c>
      <c r="AE12" s="40">
        <v>0</v>
      </c>
      <c r="AF12" s="40">
        <v>7</v>
      </c>
      <c r="AG12" s="40">
        <v>5</v>
      </c>
      <c r="AH12" s="40">
        <v>3</v>
      </c>
      <c r="AI12" s="40">
        <v>7</v>
      </c>
      <c r="AJ12" s="40">
        <v>7</v>
      </c>
      <c r="AK12" s="40">
        <v>20</v>
      </c>
      <c r="AL12" s="40">
        <v>5</v>
      </c>
      <c r="AM12" s="40">
        <v>4</v>
      </c>
      <c r="AN12" s="40">
        <v>5</v>
      </c>
      <c r="AO12" s="40">
        <v>0</v>
      </c>
      <c r="AP12" s="40">
        <v>0</v>
      </c>
      <c r="AQ12" s="40">
        <v>2</v>
      </c>
      <c r="AR12" s="40">
        <v>1</v>
      </c>
      <c r="AS12" s="40">
        <v>4</v>
      </c>
      <c r="AT12" s="40">
        <v>3</v>
      </c>
      <c r="AU12" s="40">
        <v>3</v>
      </c>
      <c r="AV12" s="40">
        <v>8</v>
      </c>
      <c r="AW12" s="40">
        <v>6</v>
      </c>
      <c r="AX12" s="40">
        <v>0</v>
      </c>
      <c r="AY12" s="40">
        <v>1</v>
      </c>
      <c r="AZ12" s="40">
        <v>0</v>
      </c>
      <c r="BA12" s="40">
        <v>0</v>
      </c>
      <c r="BB12" s="40">
        <v>1</v>
      </c>
      <c r="BC12" s="40">
        <v>9</v>
      </c>
      <c r="BD12" s="40">
        <v>0</v>
      </c>
      <c r="BE12" s="40">
        <v>0</v>
      </c>
      <c r="BF12" s="40">
        <v>0</v>
      </c>
      <c r="BG12" s="40">
        <v>1</v>
      </c>
      <c r="BH12" s="40">
        <v>4</v>
      </c>
      <c r="BI12" s="40">
        <v>0</v>
      </c>
      <c r="BJ12" s="40">
        <v>4</v>
      </c>
      <c r="BK12" s="40">
        <v>2</v>
      </c>
      <c r="BL12" s="40">
        <v>0</v>
      </c>
      <c r="BM12" s="40">
        <v>0</v>
      </c>
      <c r="BN12" s="40">
        <v>1</v>
      </c>
      <c r="BO12" s="40">
        <v>2</v>
      </c>
      <c r="BP12" s="40">
        <v>8</v>
      </c>
      <c r="BQ12" s="40">
        <v>8</v>
      </c>
      <c r="BR12" s="40">
        <v>5</v>
      </c>
      <c r="BS12" s="40">
        <v>1</v>
      </c>
      <c r="BT12" s="40">
        <v>1</v>
      </c>
      <c r="BU12" s="40">
        <v>7</v>
      </c>
      <c r="BV12" s="40">
        <v>7</v>
      </c>
      <c r="BW12" s="40">
        <v>1</v>
      </c>
      <c r="BX12" s="40">
        <v>1</v>
      </c>
      <c r="BY12" s="40">
        <v>19</v>
      </c>
      <c r="BZ12" s="40">
        <v>5</v>
      </c>
      <c r="CA12" s="40">
        <v>0</v>
      </c>
      <c r="CB12" s="40">
        <v>4</v>
      </c>
      <c r="CC12" s="40">
        <v>0</v>
      </c>
      <c r="CD12" s="40">
        <v>1</v>
      </c>
      <c r="CE12" s="40">
        <v>8</v>
      </c>
      <c r="CF12" s="40">
        <v>4</v>
      </c>
      <c r="CG12" s="40">
        <v>0</v>
      </c>
      <c r="CH12" s="40">
        <v>0</v>
      </c>
      <c r="CI12" s="40">
        <v>0</v>
      </c>
      <c r="CJ12" s="40">
        <v>0</v>
      </c>
      <c r="CK12" s="40">
        <v>8</v>
      </c>
      <c r="CL12" s="40">
        <v>6</v>
      </c>
      <c r="CM12" s="40">
        <v>0</v>
      </c>
      <c r="CN12" s="39" t="s">
        <v>51</v>
      </c>
    </row>
    <row r="13" spans="1:92" ht="15.75">
      <c r="A13" s="39" t="s">
        <v>52</v>
      </c>
      <c r="B13" s="40">
        <v>4</v>
      </c>
      <c r="C13" s="40">
        <v>0</v>
      </c>
      <c r="D13" s="40">
        <v>6</v>
      </c>
      <c r="E13" s="40">
        <v>1</v>
      </c>
      <c r="F13" s="40">
        <v>0</v>
      </c>
      <c r="G13" s="40">
        <v>0</v>
      </c>
      <c r="H13" s="40">
        <v>1</v>
      </c>
      <c r="I13" s="40">
        <v>4</v>
      </c>
      <c r="J13" s="40">
        <v>11</v>
      </c>
      <c r="K13" s="40">
        <v>1</v>
      </c>
      <c r="L13" s="40">
        <v>0</v>
      </c>
      <c r="M13" s="40">
        <v>3</v>
      </c>
      <c r="N13" s="40">
        <v>2</v>
      </c>
      <c r="O13" s="40">
        <v>5</v>
      </c>
      <c r="P13" s="40">
        <v>0</v>
      </c>
      <c r="Q13" s="40">
        <v>7</v>
      </c>
      <c r="R13" s="40">
        <v>0</v>
      </c>
      <c r="S13" s="40">
        <v>0</v>
      </c>
      <c r="T13" s="40">
        <v>7</v>
      </c>
      <c r="U13" s="40">
        <v>4</v>
      </c>
      <c r="V13" s="40">
        <v>0</v>
      </c>
      <c r="W13" s="40">
        <v>1</v>
      </c>
      <c r="X13" s="40">
        <v>0</v>
      </c>
      <c r="Y13" s="40">
        <v>2</v>
      </c>
      <c r="Z13" s="40">
        <v>6</v>
      </c>
      <c r="AA13" s="40">
        <v>1</v>
      </c>
      <c r="AB13" s="40">
        <v>11</v>
      </c>
      <c r="AC13" s="40">
        <v>6</v>
      </c>
      <c r="AD13" s="40">
        <v>1</v>
      </c>
      <c r="AE13" s="40">
        <v>1</v>
      </c>
      <c r="AF13" s="40">
        <v>2</v>
      </c>
      <c r="AG13" s="40">
        <v>6</v>
      </c>
      <c r="AH13" s="40">
        <v>3</v>
      </c>
      <c r="AI13" s="40">
        <v>1</v>
      </c>
      <c r="AJ13" s="40">
        <v>6</v>
      </c>
      <c r="AK13" s="40">
        <v>2</v>
      </c>
      <c r="AL13" s="40">
        <v>1</v>
      </c>
      <c r="AM13" s="40">
        <v>8</v>
      </c>
      <c r="AN13" s="40">
        <v>2</v>
      </c>
      <c r="AO13" s="40">
        <v>1</v>
      </c>
      <c r="AP13" s="40">
        <v>0</v>
      </c>
      <c r="AQ13" s="40">
        <v>13</v>
      </c>
      <c r="AR13" s="40">
        <v>2</v>
      </c>
      <c r="AS13" s="40">
        <v>6</v>
      </c>
      <c r="AT13" s="40">
        <v>2</v>
      </c>
      <c r="AU13" s="40">
        <v>6</v>
      </c>
      <c r="AV13" s="40">
        <v>0</v>
      </c>
      <c r="AW13" s="40">
        <v>1</v>
      </c>
      <c r="AX13" s="40">
        <v>0</v>
      </c>
      <c r="AY13" s="40">
        <v>1</v>
      </c>
      <c r="AZ13" s="40">
        <v>0</v>
      </c>
      <c r="BA13" s="40">
        <v>9</v>
      </c>
      <c r="BB13" s="40">
        <v>14</v>
      </c>
      <c r="BC13" s="40">
        <v>3</v>
      </c>
      <c r="BD13" s="40">
        <v>7</v>
      </c>
      <c r="BE13" s="40">
        <v>4</v>
      </c>
      <c r="BF13" s="40">
        <v>3</v>
      </c>
      <c r="BG13" s="40">
        <v>10</v>
      </c>
      <c r="BH13" s="40">
        <v>2</v>
      </c>
      <c r="BI13" s="40">
        <v>6</v>
      </c>
      <c r="BJ13" s="40">
        <v>3</v>
      </c>
      <c r="BK13" s="40">
        <v>2</v>
      </c>
      <c r="BL13" s="40">
        <v>0</v>
      </c>
      <c r="BM13" s="40">
        <v>9</v>
      </c>
      <c r="BN13" s="40">
        <v>10</v>
      </c>
      <c r="BO13" s="40">
        <v>0</v>
      </c>
      <c r="BP13" s="40">
        <v>7</v>
      </c>
      <c r="BQ13" s="40">
        <v>3</v>
      </c>
      <c r="BR13" s="40">
        <v>0</v>
      </c>
      <c r="BS13" s="40">
        <v>0</v>
      </c>
      <c r="BT13" s="40">
        <v>2</v>
      </c>
      <c r="BU13" s="40">
        <v>1</v>
      </c>
      <c r="BV13" s="40">
        <v>4</v>
      </c>
      <c r="BW13" s="40">
        <v>0</v>
      </c>
      <c r="BX13" s="40">
        <v>5</v>
      </c>
      <c r="BY13" s="40">
        <v>4</v>
      </c>
      <c r="BZ13" s="40">
        <v>1</v>
      </c>
      <c r="CA13" s="40">
        <v>1</v>
      </c>
      <c r="CB13" s="40">
        <v>0</v>
      </c>
      <c r="CC13" s="40">
        <v>3</v>
      </c>
      <c r="CD13" s="40">
        <v>5</v>
      </c>
      <c r="CE13" s="40">
        <v>10</v>
      </c>
      <c r="CF13" s="40">
        <v>3</v>
      </c>
      <c r="CG13" s="40">
        <v>0</v>
      </c>
      <c r="CH13" s="40">
        <v>0</v>
      </c>
      <c r="CI13" s="40">
        <v>2</v>
      </c>
      <c r="CJ13" s="40">
        <v>0</v>
      </c>
      <c r="CK13" s="40">
        <v>1</v>
      </c>
      <c r="CL13" s="40">
        <v>11</v>
      </c>
      <c r="CM13" s="40">
        <v>5</v>
      </c>
      <c r="CN13" s="39" t="s">
        <v>52</v>
      </c>
    </row>
    <row r="14" spans="1:92" ht="15.75">
      <c r="A14" s="39" t="s">
        <v>53</v>
      </c>
      <c r="B14" s="40">
        <v>2</v>
      </c>
      <c r="C14" s="40">
        <v>15</v>
      </c>
      <c r="D14" s="40">
        <v>6</v>
      </c>
      <c r="E14" s="40">
        <v>9</v>
      </c>
      <c r="F14" s="40">
        <v>11</v>
      </c>
      <c r="G14" s="40">
        <v>2</v>
      </c>
      <c r="H14" s="40">
        <v>3</v>
      </c>
      <c r="I14" s="40">
        <v>0</v>
      </c>
      <c r="J14" s="40">
        <v>2</v>
      </c>
      <c r="K14" s="40">
        <v>3</v>
      </c>
      <c r="L14" s="40">
        <v>0</v>
      </c>
      <c r="M14" s="40">
        <v>17</v>
      </c>
      <c r="N14" s="40">
        <v>10</v>
      </c>
      <c r="O14" s="40">
        <v>0</v>
      </c>
      <c r="P14" s="40">
        <v>3</v>
      </c>
      <c r="Q14" s="40">
        <v>0</v>
      </c>
      <c r="R14" s="40">
        <v>6</v>
      </c>
      <c r="S14" s="40">
        <v>11</v>
      </c>
      <c r="T14" s="40">
        <v>6</v>
      </c>
      <c r="U14" s="40">
        <v>4</v>
      </c>
      <c r="V14" s="40">
        <v>2</v>
      </c>
      <c r="W14" s="40">
        <v>1</v>
      </c>
      <c r="X14" s="40">
        <v>3</v>
      </c>
      <c r="Y14" s="40">
        <v>7</v>
      </c>
      <c r="Z14" s="40">
        <v>6</v>
      </c>
      <c r="AA14" s="40">
        <v>9</v>
      </c>
      <c r="AB14" s="40">
        <v>0</v>
      </c>
      <c r="AC14" s="40">
        <v>1</v>
      </c>
      <c r="AD14" s="40">
        <v>20</v>
      </c>
      <c r="AE14" s="40">
        <v>1</v>
      </c>
      <c r="AF14" s="40">
        <v>7</v>
      </c>
      <c r="AG14" s="40">
        <v>1</v>
      </c>
      <c r="AH14" s="40">
        <v>1</v>
      </c>
      <c r="AI14" s="40">
        <v>5</v>
      </c>
      <c r="AJ14" s="40">
        <v>3</v>
      </c>
      <c r="AK14" s="40">
        <v>1</v>
      </c>
      <c r="AL14" s="40">
        <v>2</v>
      </c>
      <c r="AM14" s="40">
        <v>0</v>
      </c>
      <c r="AN14" s="40">
        <v>2</v>
      </c>
      <c r="AO14" s="40">
        <v>0</v>
      </c>
      <c r="AP14" s="40">
        <v>0</v>
      </c>
      <c r="AQ14" s="40">
        <v>5</v>
      </c>
      <c r="AR14" s="40">
        <v>2</v>
      </c>
      <c r="AS14" s="40">
        <v>0</v>
      </c>
      <c r="AT14" s="40">
        <v>7</v>
      </c>
      <c r="AU14" s="40">
        <v>4</v>
      </c>
      <c r="AV14" s="40">
        <v>0</v>
      </c>
      <c r="AW14" s="40">
        <v>3</v>
      </c>
      <c r="AX14" s="40">
        <v>2</v>
      </c>
      <c r="AY14" s="40">
        <v>2</v>
      </c>
      <c r="AZ14" s="40">
        <v>5</v>
      </c>
      <c r="BA14" s="40">
        <v>4</v>
      </c>
      <c r="BB14" s="40">
        <v>3</v>
      </c>
      <c r="BC14" s="40">
        <v>1</v>
      </c>
      <c r="BD14" s="40">
        <v>0</v>
      </c>
      <c r="BE14" s="40">
        <v>10</v>
      </c>
      <c r="BF14" s="40">
        <v>1</v>
      </c>
      <c r="BG14" s="40">
        <v>2</v>
      </c>
      <c r="BH14" s="40">
        <v>0</v>
      </c>
      <c r="BI14" s="40">
        <v>8</v>
      </c>
      <c r="BJ14" s="40">
        <v>0</v>
      </c>
      <c r="BK14" s="40">
        <v>4</v>
      </c>
      <c r="BL14" s="40">
        <v>0</v>
      </c>
      <c r="BM14" s="40">
        <v>2</v>
      </c>
      <c r="BN14" s="40">
        <v>1</v>
      </c>
      <c r="BO14" s="40">
        <v>1</v>
      </c>
      <c r="BP14" s="40">
        <v>4</v>
      </c>
      <c r="BQ14" s="40">
        <v>0</v>
      </c>
      <c r="BR14" s="40">
        <v>6</v>
      </c>
      <c r="BS14" s="40">
        <v>2</v>
      </c>
      <c r="BT14" s="40">
        <v>4</v>
      </c>
      <c r="BU14" s="40">
        <v>1</v>
      </c>
      <c r="BV14" s="40">
        <v>8</v>
      </c>
      <c r="BW14" s="40">
        <v>0</v>
      </c>
      <c r="BX14" s="40">
        <v>0</v>
      </c>
      <c r="BY14" s="40">
        <v>1</v>
      </c>
      <c r="BZ14" s="40">
        <v>2</v>
      </c>
      <c r="CA14" s="40">
        <v>0</v>
      </c>
      <c r="CB14" s="40">
        <v>1</v>
      </c>
      <c r="CC14" s="40">
        <v>1</v>
      </c>
      <c r="CD14" s="40">
        <v>13</v>
      </c>
      <c r="CE14" s="40">
        <v>7</v>
      </c>
      <c r="CF14" s="40">
        <v>0</v>
      </c>
      <c r="CG14" s="40">
        <v>8</v>
      </c>
      <c r="CH14" s="40">
        <v>5</v>
      </c>
      <c r="CI14" s="40">
        <v>0</v>
      </c>
      <c r="CJ14" s="40">
        <v>4</v>
      </c>
      <c r="CK14" s="40">
        <v>6</v>
      </c>
      <c r="CL14" s="40">
        <v>2</v>
      </c>
      <c r="CM14" s="40">
        <v>1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-773</v>
      </c>
      <c r="C16" s="53">
        <v>-792</v>
      </c>
      <c r="D16" s="53">
        <v>-792</v>
      </c>
      <c r="E16" s="53">
        <v>-716</v>
      </c>
      <c r="F16" s="53">
        <v>-621</v>
      </c>
      <c r="G16" s="54">
        <v>-849</v>
      </c>
      <c r="H16" s="53">
        <v>-735</v>
      </c>
      <c r="I16" s="53">
        <v>-773</v>
      </c>
      <c r="J16" s="53">
        <v>-754</v>
      </c>
      <c r="K16" s="55">
        <v>-773</v>
      </c>
      <c r="L16" s="53">
        <v>-735</v>
      </c>
      <c r="M16" s="53">
        <v>-906</v>
      </c>
      <c r="N16" s="53">
        <v>-849</v>
      </c>
      <c r="O16" s="53">
        <v>-735</v>
      </c>
      <c r="P16" s="53">
        <v>-906</v>
      </c>
      <c r="Q16" s="54">
        <v>-906</v>
      </c>
      <c r="R16" s="53">
        <v>-792</v>
      </c>
      <c r="S16" s="53">
        <v>-754</v>
      </c>
      <c r="T16" s="53">
        <v>-754</v>
      </c>
      <c r="U16" s="55">
        <v>-773</v>
      </c>
      <c r="V16" s="53">
        <v>-792</v>
      </c>
      <c r="W16" s="53">
        <v>-735</v>
      </c>
      <c r="X16" s="53">
        <v>-697</v>
      </c>
      <c r="Y16" s="53">
        <v>-792</v>
      </c>
      <c r="Z16" s="53">
        <v>-849</v>
      </c>
      <c r="AA16" s="54">
        <v>-811</v>
      </c>
      <c r="AB16" s="53">
        <v>-792</v>
      </c>
      <c r="AC16" s="53">
        <v>-830</v>
      </c>
      <c r="AD16" s="53">
        <v>-735</v>
      </c>
      <c r="AE16" s="55">
        <v>-697</v>
      </c>
      <c r="AF16" s="53">
        <v>-792</v>
      </c>
      <c r="AG16" s="53">
        <v>-773</v>
      </c>
      <c r="AH16" s="53">
        <v>-887</v>
      </c>
      <c r="AI16" s="53">
        <v>-849</v>
      </c>
      <c r="AJ16" s="53">
        <v>-906</v>
      </c>
      <c r="AK16" s="54">
        <v>-830</v>
      </c>
      <c r="AL16" s="53">
        <v>-792</v>
      </c>
      <c r="AM16" s="53">
        <v>-716</v>
      </c>
      <c r="AN16" s="53">
        <v>-659</v>
      </c>
      <c r="AO16" s="55">
        <v>-754</v>
      </c>
      <c r="AP16" s="53">
        <v>-773</v>
      </c>
      <c r="AQ16" s="53">
        <v>-716</v>
      </c>
      <c r="AR16" s="53">
        <v>-564</v>
      </c>
      <c r="AS16" s="53">
        <v>-773</v>
      </c>
      <c r="AT16" s="53">
        <v>-811</v>
      </c>
      <c r="AU16" s="54">
        <v>-868</v>
      </c>
      <c r="AV16" s="53">
        <v>-792</v>
      </c>
      <c r="AW16" s="53">
        <v>-811</v>
      </c>
      <c r="AX16" s="53">
        <v>-716</v>
      </c>
      <c r="AY16" s="55">
        <v>-830</v>
      </c>
      <c r="AZ16" s="53">
        <v>-773</v>
      </c>
      <c r="BA16" s="53">
        <v>-773</v>
      </c>
      <c r="BB16" s="53">
        <v>-792</v>
      </c>
      <c r="BC16" s="53">
        <v>-811</v>
      </c>
      <c r="BD16" s="53">
        <v>-906</v>
      </c>
      <c r="BE16" s="54">
        <v>-697</v>
      </c>
      <c r="BF16" s="53">
        <v>-678</v>
      </c>
      <c r="BG16" s="53">
        <v>-754</v>
      </c>
      <c r="BH16" s="53">
        <v>-849</v>
      </c>
      <c r="BI16" s="55">
        <v>-754</v>
      </c>
      <c r="BJ16" s="53">
        <v>-830</v>
      </c>
      <c r="BK16" s="53">
        <v>-849</v>
      </c>
      <c r="BL16" s="53">
        <v>-735</v>
      </c>
      <c r="BM16" s="53">
        <v>-735</v>
      </c>
      <c r="BN16" s="53">
        <v>-811</v>
      </c>
      <c r="BO16" s="54">
        <v>-735</v>
      </c>
      <c r="BP16" s="53">
        <v>-792</v>
      </c>
      <c r="BQ16" s="53">
        <v>-830</v>
      </c>
      <c r="BR16" s="53">
        <v>-773</v>
      </c>
      <c r="BS16" s="55">
        <v>-697</v>
      </c>
      <c r="BT16" s="53">
        <v>-716</v>
      </c>
      <c r="BU16" s="53">
        <v>-792</v>
      </c>
      <c r="BV16" s="53">
        <v>-697</v>
      </c>
      <c r="BW16" s="53">
        <v>-697</v>
      </c>
      <c r="BX16" s="53">
        <v>-887</v>
      </c>
      <c r="BY16" s="54">
        <v>-735</v>
      </c>
      <c r="BZ16" s="53">
        <v>-716</v>
      </c>
      <c r="CA16" s="53">
        <v>-887</v>
      </c>
      <c r="CB16" s="53">
        <v>-659</v>
      </c>
      <c r="CC16" s="55">
        <v>-735</v>
      </c>
      <c r="CD16" s="53">
        <v>-792</v>
      </c>
      <c r="CE16" s="53">
        <v>-963</v>
      </c>
      <c r="CF16" s="53">
        <v>-830</v>
      </c>
      <c r="CG16" s="53">
        <v>-792</v>
      </c>
      <c r="CH16" s="53">
        <v>-887</v>
      </c>
      <c r="CI16" s="54">
        <v>-621</v>
      </c>
      <c r="CJ16" s="53">
        <v>-811</v>
      </c>
      <c r="CK16" s="53">
        <v>-716</v>
      </c>
      <c r="CL16" s="53">
        <v>-887</v>
      </c>
      <c r="CM16" s="55">
        <v>-716</v>
      </c>
      <c r="CN16" s="52" t="s">
        <v>55</v>
      </c>
    </row>
    <row r="17" spans="1:92" ht="12.75" hidden="1">
      <c r="A17" s="52" t="s">
        <v>56</v>
      </c>
      <c r="B17" s="53">
        <v>-773</v>
      </c>
      <c r="C17" s="53">
        <v>-792</v>
      </c>
      <c r="D17" s="53">
        <v>-792</v>
      </c>
      <c r="E17" s="53">
        <v>-716</v>
      </c>
      <c r="F17" s="53">
        <v>-621</v>
      </c>
      <c r="G17" s="54">
        <v>-849</v>
      </c>
      <c r="H17" s="53">
        <v>-735</v>
      </c>
      <c r="I17" s="53">
        <v>-773</v>
      </c>
      <c r="J17" s="53">
        <v>-754</v>
      </c>
      <c r="K17" s="55">
        <v>-773</v>
      </c>
      <c r="L17" s="53">
        <v>-735</v>
      </c>
      <c r="M17" s="53">
        <v>-906</v>
      </c>
      <c r="N17" s="53">
        <v>-849</v>
      </c>
      <c r="O17" s="53">
        <v>-735</v>
      </c>
      <c r="P17" s="53">
        <v>-906</v>
      </c>
      <c r="Q17" s="54">
        <v>-906</v>
      </c>
      <c r="R17" s="53">
        <v>-792</v>
      </c>
      <c r="S17" s="53">
        <v>-754</v>
      </c>
      <c r="T17" s="53">
        <v>-754</v>
      </c>
      <c r="U17" s="55">
        <v>-773</v>
      </c>
      <c r="V17" s="53">
        <v>-792</v>
      </c>
      <c r="W17" s="53">
        <v>-735</v>
      </c>
      <c r="X17" s="53">
        <v>-697</v>
      </c>
      <c r="Y17" s="53">
        <v>-792</v>
      </c>
      <c r="Z17" s="53">
        <v>-849</v>
      </c>
      <c r="AA17" s="54">
        <v>-811</v>
      </c>
      <c r="AB17" s="53">
        <v>-792</v>
      </c>
      <c r="AC17" s="53">
        <v>-830</v>
      </c>
      <c r="AD17" s="53">
        <v>-735</v>
      </c>
      <c r="AE17" s="55">
        <v>-697</v>
      </c>
      <c r="AF17" s="53">
        <v>-792</v>
      </c>
      <c r="AG17" s="53">
        <v>-773</v>
      </c>
      <c r="AH17" s="53">
        <v>-887</v>
      </c>
      <c r="AI17" s="53">
        <v>-849</v>
      </c>
      <c r="AJ17" s="53">
        <v>-906</v>
      </c>
      <c r="AK17" s="54">
        <v>-830</v>
      </c>
      <c r="AL17" s="53">
        <v>-792</v>
      </c>
      <c r="AM17" s="53">
        <v>-716</v>
      </c>
      <c r="AN17" s="53">
        <v>-659</v>
      </c>
      <c r="AO17" s="55">
        <v>-754</v>
      </c>
      <c r="AP17" s="53">
        <v>-773</v>
      </c>
      <c r="AQ17" s="53">
        <v>-716</v>
      </c>
      <c r="AR17" s="53">
        <v>-564</v>
      </c>
      <c r="AS17" s="53">
        <v>-773</v>
      </c>
      <c r="AT17" s="53">
        <v>-811</v>
      </c>
      <c r="AU17" s="54">
        <v>-868</v>
      </c>
      <c r="AV17" s="53">
        <v>-792</v>
      </c>
      <c r="AW17" s="53">
        <v>-811</v>
      </c>
      <c r="AX17" s="53">
        <v>-716</v>
      </c>
      <c r="AY17" s="55">
        <v>-830</v>
      </c>
      <c r="AZ17" s="53">
        <v>-773</v>
      </c>
      <c r="BA17" s="53">
        <v>-773</v>
      </c>
      <c r="BB17" s="53">
        <v>-792</v>
      </c>
      <c r="BC17" s="53">
        <v>-811</v>
      </c>
      <c r="BD17" s="53">
        <v>-906</v>
      </c>
      <c r="BE17" s="54">
        <v>-697</v>
      </c>
      <c r="BF17" s="53">
        <v>-678</v>
      </c>
      <c r="BG17" s="53">
        <v>-754</v>
      </c>
      <c r="BH17" s="53">
        <v>-849</v>
      </c>
      <c r="BI17" s="55">
        <v>-754</v>
      </c>
      <c r="BJ17" s="53">
        <v>-830</v>
      </c>
      <c r="BK17" s="53">
        <v>-849</v>
      </c>
      <c r="BL17" s="53">
        <v>-735</v>
      </c>
      <c r="BM17" s="53">
        <v>-735</v>
      </c>
      <c r="BN17" s="53">
        <v>-811</v>
      </c>
      <c r="BO17" s="54">
        <v>-735</v>
      </c>
      <c r="BP17" s="53">
        <v>-792</v>
      </c>
      <c r="BQ17" s="53">
        <v>-830</v>
      </c>
      <c r="BR17" s="53">
        <v>-773</v>
      </c>
      <c r="BS17" s="55">
        <v>-697</v>
      </c>
      <c r="BT17" s="53">
        <v>-716</v>
      </c>
      <c r="BU17" s="53">
        <v>-792</v>
      </c>
      <c r="BV17" s="53">
        <v>-697</v>
      </c>
      <c r="BW17" s="53">
        <v>-697</v>
      </c>
      <c r="BX17" s="53">
        <v>-887</v>
      </c>
      <c r="BY17" s="54">
        <v>-735</v>
      </c>
      <c r="BZ17" s="53">
        <v>-716</v>
      </c>
      <c r="CA17" s="53">
        <v>-887</v>
      </c>
      <c r="CB17" s="53">
        <v>-659</v>
      </c>
      <c r="CC17" s="55">
        <v>-735</v>
      </c>
      <c r="CD17" s="53">
        <v>-792</v>
      </c>
      <c r="CE17" s="53">
        <v>-963</v>
      </c>
      <c r="CF17" s="53">
        <v>-830</v>
      </c>
      <c r="CG17" s="53">
        <v>-792</v>
      </c>
      <c r="CH17" s="53">
        <v>-887</v>
      </c>
      <c r="CI17" s="54">
        <v>-621</v>
      </c>
      <c r="CJ17" s="53">
        <v>-811</v>
      </c>
      <c r="CK17" s="53">
        <v>-716</v>
      </c>
      <c r="CL17" s="53">
        <v>-887</v>
      </c>
      <c r="CM17" s="55">
        <v>-716</v>
      </c>
      <c r="CN17" s="52" t="s">
        <v>56</v>
      </c>
    </row>
    <row r="18" spans="1:92" ht="12.75" hidden="1">
      <c r="A18" s="52" t="s">
        <v>57</v>
      </c>
      <c r="B18" s="53">
        <v>-773</v>
      </c>
      <c r="C18" s="53">
        <v>-792</v>
      </c>
      <c r="D18" s="53">
        <v>-792</v>
      </c>
      <c r="E18" s="53">
        <v>-716</v>
      </c>
      <c r="F18" s="53">
        <v>-621</v>
      </c>
      <c r="G18" s="54">
        <v>-849</v>
      </c>
      <c r="H18" s="53">
        <v>-735</v>
      </c>
      <c r="I18" s="53">
        <v>-773</v>
      </c>
      <c r="J18" s="53">
        <v>-754</v>
      </c>
      <c r="K18" s="55">
        <v>-773</v>
      </c>
      <c r="L18" s="53">
        <v>-735</v>
      </c>
      <c r="M18" s="53">
        <v>-906</v>
      </c>
      <c r="N18" s="53">
        <v>-849</v>
      </c>
      <c r="O18" s="53">
        <v>-735</v>
      </c>
      <c r="P18" s="53">
        <v>-906</v>
      </c>
      <c r="Q18" s="54">
        <v>-906</v>
      </c>
      <c r="R18" s="53">
        <v>-792</v>
      </c>
      <c r="S18" s="53">
        <v>-754</v>
      </c>
      <c r="T18" s="53">
        <v>-754</v>
      </c>
      <c r="U18" s="55">
        <v>-773</v>
      </c>
      <c r="V18" s="53">
        <v>-792</v>
      </c>
      <c r="W18" s="53">
        <v>-735</v>
      </c>
      <c r="X18" s="53">
        <v>-697</v>
      </c>
      <c r="Y18" s="53">
        <v>-792</v>
      </c>
      <c r="Z18" s="53">
        <v>-849</v>
      </c>
      <c r="AA18" s="54">
        <v>-811</v>
      </c>
      <c r="AB18" s="53">
        <v>-792</v>
      </c>
      <c r="AC18" s="53">
        <v>-830</v>
      </c>
      <c r="AD18" s="53">
        <v>-735</v>
      </c>
      <c r="AE18" s="55">
        <v>-697</v>
      </c>
      <c r="AF18" s="53">
        <v>-792</v>
      </c>
      <c r="AG18" s="53">
        <v>-773</v>
      </c>
      <c r="AH18" s="53">
        <v>-887</v>
      </c>
      <c r="AI18" s="53">
        <v>-849</v>
      </c>
      <c r="AJ18" s="53">
        <v>-906</v>
      </c>
      <c r="AK18" s="54">
        <v>-830</v>
      </c>
      <c r="AL18" s="53">
        <v>-792</v>
      </c>
      <c r="AM18" s="53">
        <v>-716</v>
      </c>
      <c r="AN18" s="53">
        <v>-659</v>
      </c>
      <c r="AO18" s="55">
        <v>-754</v>
      </c>
      <c r="AP18" s="53">
        <v>-773</v>
      </c>
      <c r="AQ18" s="53">
        <v>-716</v>
      </c>
      <c r="AR18" s="53">
        <v>-564</v>
      </c>
      <c r="AS18" s="53">
        <v>-773</v>
      </c>
      <c r="AT18" s="53">
        <v>-811</v>
      </c>
      <c r="AU18" s="54">
        <v>-868</v>
      </c>
      <c r="AV18" s="53">
        <v>-792</v>
      </c>
      <c r="AW18" s="53">
        <v>-811</v>
      </c>
      <c r="AX18" s="53">
        <v>-716</v>
      </c>
      <c r="AY18" s="55">
        <v>-830</v>
      </c>
      <c r="AZ18" s="53">
        <v>-773</v>
      </c>
      <c r="BA18" s="53">
        <v>-773</v>
      </c>
      <c r="BB18" s="53">
        <v>-792</v>
      </c>
      <c r="BC18" s="53">
        <v>-811</v>
      </c>
      <c r="BD18" s="53">
        <v>-906</v>
      </c>
      <c r="BE18" s="54">
        <v>-697</v>
      </c>
      <c r="BF18" s="53">
        <v>-678</v>
      </c>
      <c r="BG18" s="53">
        <v>-754</v>
      </c>
      <c r="BH18" s="53">
        <v>-849</v>
      </c>
      <c r="BI18" s="55">
        <v>-754</v>
      </c>
      <c r="BJ18" s="53">
        <v>-830</v>
      </c>
      <c r="BK18" s="53">
        <v>-849</v>
      </c>
      <c r="BL18" s="53">
        <v>-735</v>
      </c>
      <c r="BM18" s="53">
        <v>-735</v>
      </c>
      <c r="BN18" s="53">
        <v>-811</v>
      </c>
      <c r="BO18" s="54">
        <v>-735</v>
      </c>
      <c r="BP18" s="53">
        <v>-792</v>
      </c>
      <c r="BQ18" s="53">
        <v>-830</v>
      </c>
      <c r="BR18" s="53">
        <v>-773</v>
      </c>
      <c r="BS18" s="55">
        <v>-697</v>
      </c>
      <c r="BT18" s="53">
        <v>-716</v>
      </c>
      <c r="BU18" s="53">
        <v>-792</v>
      </c>
      <c r="BV18" s="53">
        <v>-697</v>
      </c>
      <c r="BW18" s="53">
        <v>-697</v>
      </c>
      <c r="BX18" s="53">
        <v>-887</v>
      </c>
      <c r="BY18" s="54">
        <v>-735</v>
      </c>
      <c r="BZ18" s="53">
        <v>-716</v>
      </c>
      <c r="CA18" s="53">
        <v>-887</v>
      </c>
      <c r="CB18" s="53">
        <v>-659</v>
      </c>
      <c r="CC18" s="55">
        <v>-735</v>
      </c>
      <c r="CD18" s="53">
        <v>-792</v>
      </c>
      <c r="CE18" s="53">
        <v>-963</v>
      </c>
      <c r="CF18" s="53">
        <v>-830</v>
      </c>
      <c r="CG18" s="53">
        <v>-792</v>
      </c>
      <c r="CH18" s="53">
        <v>-887</v>
      </c>
      <c r="CI18" s="54">
        <v>-621</v>
      </c>
      <c r="CJ18" s="53">
        <v>-811</v>
      </c>
      <c r="CK18" s="53">
        <v>-716</v>
      </c>
      <c r="CL18" s="53">
        <v>-887</v>
      </c>
      <c r="CM18" s="55">
        <v>-716</v>
      </c>
      <c r="CN18" s="52" t="s">
        <v>57</v>
      </c>
    </row>
    <row r="19" spans="1:92" ht="13.5" hidden="1" thickBot="1">
      <c r="A19" s="56" t="s">
        <v>58</v>
      </c>
      <c r="B19" s="57">
        <v>-773</v>
      </c>
      <c r="C19" s="57">
        <v>-792</v>
      </c>
      <c r="D19" s="57">
        <v>-792</v>
      </c>
      <c r="E19" s="57">
        <v>-716</v>
      </c>
      <c r="F19" s="57">
        <v>-621</v>
      </c>
      <c r="G19" s="58">
        <v>-849</v>
      </c>
      <c r="H19" s="57">
        <v>-735</v>
      </c>
      <c r="I19" s="57">
        <v>-773</v>
      </c>
      <c r="J19" s="57">
        <v>-754</v>
      </c>
      <c r="K19" s="59">
        <v>-773</v>
      </c>
      <c r="L19" s="57">
        <v>-735</v>
      </c>
      <c r="M19" s="57">
        <v>-906</v>
      </c>
      <c r="N19" s="57">
        <v>-849</v>
      </c>
      <c r="O19" s="57">
        <v>-735</v>
      </c>
      <c r="P19" s="57">
        <v>-906</v>
      </c>
      <c r="Q19" s="58">
        <v>-906</v>
      </c>
      <c r="R19" s="57">
        <v>-792</v>
      </c>
      <c r="S19" s="57">
        <v>-754</v>
      </c>
      <c r="T19" s="57">
        <v>-754</v>
      </c>
      <c r="U19" s="59">
        <v>-773</v>
      </c>
      <c r="V19" s="57">
        <v>-792</v>
      </c>
      <c r="W19" s="57">
        <v>-735</v>
      </c>
      <c r="X19" s="57">
        <v>-697</v>
      </c>
      <c r="Y19" s="57">
        <v>-792</v>
      </c>
      <c r="Z19" s="57">
        <v>-849</v>
      </c>
      <c r="AA19" s="58">
        <v>-811</v>
      </c>
      <c r="AB19" s="57">
        <v>-792</v>
      </c>
      <c r="AC19" s="57">
        <v>-830</v>
      </c>
      <c r="AD19" s="57">
        <v>-735</v>
      </c>
      <c r="AE19" s="59">
        <v>-697</v>
      </c>
      <c r="AF19" s="57">
        <v>-792</v>
      </c>
      <c r="AG19" s="57">
        <v>-773</v>
      </c>
      <c r="AH19" s="57">
        <v>-887</v>
      </c>
      <c r="AI19" s="57">
        <v>-849</v>
      </c>
      <c r="AJ19" s="57">
        <v>-906</v>
      </c>
      <c r="AK19" s="58">
        <v>-830</v>
      </c>
      <c r="AL19" s="57">
        <v>-792</v>
      </c>
      <c r="AM19" s="57">
        <v>-716</v>
      </c>
      <c r="AN19" s="57">
        <v>-659</v>
      </c>
      <c r="AO19" s="59">
        <v>-754</v>
      </c>
      <c r="AP19" s="57">
        <v>-773</v>
      </c>
      <c r="AQ19" s="57">
        <v>-716</v>
      </c>
      <c r="AR19" s="57">
        <v>-564</v>
      </c>
      <c r="AS19" s="57">
        <v>-773</v>
      </c>
      <c r="AT19" s="57">
        <v>-811</v>
      </c>
      <c r="AU19" s="58">
        <v>-868</v>
      </c>
      <c r="AV19" s="57">
        <v>-792</v>
      </c>
      <c r="AW19" s="57">
        <v>-811</v>
      </c>
      <c r="AX19" s="57">
        <v>-716</v>
      </c>
      <c r="AY19" s="59">
        <v>-830</v>
      </c>
      <c r="AZ19" s="57">
        <v>-773</v>
      </c>
      <c r="BA19" s="57">
        <v>-773</v>
      </c>
      <c r="BB19" s="57">
        <v>-792</v>
      </c>
      <c r="BC19" s="57">
        <v>-811</v>
      </c>
      <c r="BD19" s="57">
        <v>-906</v>
      </c>
      <c r="BE19" s="58">
        <v>-697</v>
      </c>
      <c r="BF19" s="57">
        <v>-678</v>
      </c>
      <c r="BG19" s="57">
        <v>-754</v>
      </c>
      <c r="BH19" s="57">
        <v>-849</v>
      </c>
      <c r="BI19" s="59">
        <v>-754</v>
      </c>
      <c r="BJ19" s="57">
        <v>-830</v>
      </c>
      <c r="BK19" s="57">
        <v>-849</v>
      </c>
      <c r="BL19" s="57">
        <v>-735</v>
      </c>
      <c r="BM19" s="57">
        <v>-735</v>
      </c>
      <c r="BN19" s="57">
        <v>-811</v>
      </c>
      <c r="BO19" s="58">
        <v>-735</v>
      </c>
      <c r="BP19" s="57">
        <v>-792</v>
      </c>
      <c r="BQ19" s="57">
        <v>-830</v>
      </c>
      <c r="BR19" s="57">
        <v>-773</v>
      </c>
      <c r="BS19" s="59">
        <v>-697</v>
      </c>
      <c r="BT19" s="57">
        <v>-716</v>
      </c>
      <c r="BU19" s="57">
        <v>-792</v>
      </c>
      <c r="BV19" s="57">
        <v>-697</v>
      </c>
      <c r="BW19" s="57">
        <v>-697</v>
      </c>
      <c r="BX19" s="57">
        <v>-887</v>
      </c>
      <c r="BY19" s="58">
        <v>-735</v>
      </c>
      <c r="BZ19" s="57">
        <v>-716</v>
      </c>
      <c r="CA19" s="57">
        <v>-887</v>
      </c>
      <c r="CB19" s="57">
        <v>-659</v>
      </c>
      <c r="CC19" s="59">
        <v>-735</v>
      </c>
      <c r="CD19" s="57">
        <v>-792</v>
      </c>
      <c r="CE19" s="57">
        <v>-963</v>
      </c>
      <c r="CF19" s="57">
        <v>-830</v>
      </c>
      <c r="CG19" s="57">
        <v>-792</v>
      </c>
      <c r="CH19" s="57">
        <v>-887</v>
      </c>
      <c r="CI19" s="58">
        <v>-621</v>
      </c>
      <c r="CJ19" s="57">
        <v>-811</v>
      </c>
      <c r="CK19" s="57">
        <v>-716</v>
      </c>
      <c r="CL19" s="57">
        <v>-887</v>
      </c>
      <c r="CM19" s="59">
        <v>-716</v>
      </c>
      <c r="CN19" s="56" t="s">
        <v>58</v>
      </c>
    </row>
    <row r="20" spans="1:92" ht="15.75">
      <c r="A20" s="39" t="s">
        <v>52</v>
      </c>
      <c r="B20" s="60">
        <v>3</v>
      </c>
      <c r="C20" s="61">
        <v>-6</v>
      </c>
      <c r="D20" s="61">
        <v>-3</v>
      </c>
      <c r="E20" s="61">
        <v>-1</v>
      </c>
      <c r="F20" s="62">
        <v>-2</v>
      </c>
      <c r="G20" s="61">
        <v>7</v>
      </c>
      <c r="H20" s="61">
        <v>5</v>
      </c>
      <c r="I20" s="61">
        <v>5</v>
      </c>
      <c r="J20" s="61">
        <v>-4</v>
      </c>
      <c r="K20" s="62">
        <v>5</v>
      </c>
      <c r="L20" s="61">
        <v>9</v>
      </c>
      <c r="M20" s="61">
        <v>-11</v>
      </c>
      <c r="N20" s="61">
        <v>-3</v>
      </c>
      <c r="O20" s="61">
        <v>4</v>
      </c>
      <c r="P20" s="63">
        <v>6</v>
      </c>
      <c r="Q20" s="64">
        <v>2</v>
      </c>
      <c r="R20" s="61">
        <v>3</v>
      </c>
      <c r="S20" s="61">
        <v>-2</v>
      </c>
      <c r="T20" s="61">
        <v>-4</v>
      </c>
      <c r="U20" s="61">
        <v>1</v>
      </c>
      <c r="V20" s="60">
        <v>7</v>
      </c>
      <c r="W20" s="61">
        <v>7</v>
      </c>
      <c r="X20" s="61">
        <v>6</v>
      </c>
      <c r="Y20" s="61">
        <v>0</v>
      </c>
      <c r="Z20" s="62">
        <v>-3</v>
      </c>
      <c r="AA20" s="61">
        <v>-1</v>
      </c>
      <c r="AB20" s="61">
        <v>-2</v>
      </c>
      <c r="AC20" s="61">
        <v>2</v>
      </c>
      <c r="AD20" s="61">
        <v>-12</v>
      </c>
      <c r="AE20" s="63">
        <v>7</v>
      </c>
      <c r="AF20" s="60">
        <v>0</v>
      </c>
      <c r="AG20" s="61">
        <v>2</v>
      </c>
      <c r="AH20" s="61">
        <v>5</v>
      </c>
      <c r="AI20" s="61">
        <v>3</v>
      </c>
      <c r="AJ20" s="62">
        <v>0</v>
      </c>
      <c r="AK20" s="61">
        <v>6</v>
      </c>
      <c r="AL20" s="61">
        <v>6</v>
      </c>
      <c r="AM20" s="61">
        <v>1</v>
      </c>
      <c r="AN20" s="61">
        <v>5</v>
      </c>
      <c r="AO20" s="62">
        <v>8</v>
      </c>
      <c r="AP20" s="61">
        <v>9</v>
      </c>
      <c r="AQ20" s="61">
        <v>-9</v>
      </c>
      <c r="AR20" s="61">
        <v>5</v>
      </c>
      <c r="AS20" s="61">
        <v>3</v>
      </c>
      <c r="AT20" s="63">
        <v>0</v>
      </c>
      <c r="AU20" s="64">
        <v>-1</v>
      </c>
      <c r="AV20" s="61">
        <v>9</v>
      </c>
      <c r="AW20" s="61">
        <v>5</v>
      </c>
      <c r="AX20" s="61">
        <v>7</v>
      </c>
      <c r="AY20" s="61">
        <v>6</v>
      </c>
      <c r="AZ20" s="60">
        <v>4</v>
      </c>
      <c r="BA20" s="61">
        <v>-4</v>
      </c>
      <c r="BB20" s="61">
        <v>-8</v>
      </c>
      <c r="BC20" s="61">
        <v>5</v>
      </c>
      <c r="BD20" s="62">
        <v>2</v>
      </c>
      <c r="BE20" s="61">
        <v>-5</v>
      </c>
      <c r="BF20" s="61">
        <v>5</v>
      </c>
      <c r="BG20" s="61">
        <v>-3</v>
      </c>
      <c r="BH20" s="61">
        <v>7</v>
      </c>
      <c r="BI20" s="63">
        <v>-5</v>
      </c>
      <c r="BJ20" s="60">
        <v>6</v>
      </c>
      <c r="BK20" s="61">
        <v>3</v>
      </c>
      <c r="BL20" s="61">
        <v>9</v>
      </c>
      <c r="BM20" s="61">
        <v>-2</v>
      </c>
      <c r="BN20" s="62">
        <v>-2</v>
      </c>
      <c r="BO20" s="61">
        <v>8</v>
      </c>
      <c r="BP20" s="61">
        <v>-2</v>
      </c>
      <c r="BQ20" s="61">
        <v>6</v>
      </c>
      <c r="BR20" s="61">
        <v>3</v>
      </c>
      <c r="BS20" s="62">
        <v>7</v>
      </c>
      <c r="BT20" s="61">
        <v>3</v>
      </c>
      <c r="BU20" s="61">
        <v>7</v>
      </c>
      <c r="BV20" s="61">
        <v>-3</v>
      </c>
      <c r="BW20" s="61">
        <v>9</v>
      </c>
      <c r="BX20" s="63">
        <v>4</v>
      </c>
      <c r="BY20" s="64">
        <v>4</v>
      </c>
      <c r="BZ20" s="61">
        <v>6</v>
      </c>
      <c r="CA20" s="61">
        <v>8</v>
      </c>
      <c r="CB20" s="61">
        <v>8</v>
      </c>
      <c r="CC20" s="61">
        <v>5</v>
      </c>
      <c r="CD20" s="60">
        <v>-9</v>
      </c>
      <c r="CE20" s="61">
        <v>-8</v>
      </c>
      <c r="CF20" s="61">
        <v>6</v>
      </c>
      <c r="CG20" s="61">
        <v>1</v>
      </c>
      <c r="CH20" s="62">
        <v>4</v>
      </c>
      <c r="CI20" s="61">
        <v>7</v>
      </c>
      <c r="CJ20" s="61">
        <v>5</v>
      </c>
      <c r="CK20" s="61">
        <v>2</v>
      </c>
      <c r="CL20" s="61">
        <v>-4</v>
      </c>
      <c r="CM20" s="63">
        <v>3</v>
      </c>
      <c r="CN20" s="39" t="s">
        <v>52</v>
      </c>
    </row>
    <row r="21" spans="1:92" ht="15.75">
      <c r="A21" s="39" t="s">
        <v>51</v>
      </c>
      <c r="B21" s="60">
        <v>7.5</v>
      </c>
      <c r="C21" s="61">
        <v>-1.5</v>
      </c>
      <c r="D21" s="61">
        <v>-4.5</v>
      </c>
      <c r="E21" s="61">
        <v>3.5</v>
      </c>
      <c r="F21" s="62">
        <v>-0.5</v>
      </c>
      <c r="G21" s="61">
        <v>-2.5</v>
      </c>
      <c r="H21" s="61">
        <v>9.5</v>
      </c>
      <c r="I21" s="61">
        <v>6.5</v>
      </c>
      <c r="J21" s="61">
        <v>-0.5</v>
      </c>
      <c r="K21" s="62">
        <v>4.5</v>
      </c>
      <c r="L21" s="61">
        <v>9.5</v>
      </c>
      <c r="M21" s="61">
        <v>-11.5</v>
      </c>
      <c r="N21" s="61">
        <v>-0.5</v>
      </c>
      <c r="O21" s="61">
        <v>8.5</v>
      </c>
      <c r="P21" s="63">
        <v>5.5</v>
      </c>
      <c r="Q21" s="64">
        <v>-12.5</v>
      </c>
      <c r="R21" s="61">
        <v>2.5</v>
      </c>
      <c r="S21" s="61">
        <v>1.5</v>
      </c>
      <c r="T21" s="61">
        <v>-1.5</v>
      </c>
      <c r="U21" s="61">
        <v>4.5</v>
      </c>
      <c r="V21" s="60">
        <v>2.5</v>
      </c>
      <c r="W21" s="61">
        <v>8.5</v>
      </c>
      <c r="X21" s="61">
        <v>7.5</v>
      </c>
      <c r="Y21" s="61">
        <v>4.5</v>
      </c>
      <c r="Z21" s="62">
        <v>-7.5</v>
      </c>
      <c r="AA21" s="61">
        <v>0.5</v>
      </c>
      <c r="AB21" s="61">
        <v>-1.5</v>
      </c>
      <c r="AC21" s="61">
        <v>1.5</v>
      </c>
      <c r="AD21" s="61">
        <v>-11.5</v>
      </c>
      <c r="AE21" s="63">
        <v>11.5</v>
      </c>
      <c r="AF21" s="60">
        <v>-2.5</v>
      </c>
      <c r="AG21" s="61">
        <v>1.5</v>
      </c>
      <c r="AH21" s="61">
        <v>6.5</v>
      </c>
      <c r="AI21" s="61">
        <v>0.5</v>
      </c>
      <c r="AJ21" s="62">
        <v>-2.5</v>
      </c>
      <c r="AK21" s="61">
        <v>-9.5</v>
      </c>
      <c r="AL21" s="61">
        <v>5.5</v>
      </c>
      <c r="AM21" s="61">
        <v>1.5</v>
      </c>
      <c r="AN21" s="61">
        <v>4.5</v>
      </c>
      <c r="AO21" s="62">
        <v>12.5</v>
      </c>
      <c r="AP21" s="61">
        <v>13.5</v>
      </c>
      <c r="AQ21" s="61">
        <v>-6.5</v>
      </c>
      <c r="AR21" s="61">
        <v>8.5</v>
      </c>
      <c r="AS21" s="61">
        <v>3.5</v>
      </c>
      <c r="AT21" s="63">
        <v>1.5</v>
      </c>
      <c r="AU21" s="64">
        <v>0.5</v>
      </c>
      <c r="AV21" s="61">
        <v>5.5</v>
      </c>
      <c r="AW21" s="61">
        <v>3.5</v>
      </c>
      <c r="AX21" s="61">
        <v>11.5</v>
      </c>
      <c r="AY21" s="61">
        <v>9.5</v>
      </c>
      <c r="AZ21" s="60">
        <v>8.5</v>
      </c>
      <c r="BA21" s="61">
        <v>0.5</v>
      </c>
      <c r="BB21" s="61">
        <v>-4.5</v>
      </c>
      <c r="BC21" s="61">
        <v>0.5</v>
      </c>
      <c r="BD21" s="62">
        <v>6.5</v>
      </c>
      <c r="BE21" s="61">
        <v>-0.5</v>
      </c>
      <c r="BF21" s="61">
        <v>9.5</v>
      </c>
      <c r="BG21" s="61">
        <v>0.5</v>
      </c>
      <c r="BH21" s="61">
        <v>7.5</v>
      </c>
      <c r="BI21" s="63">
        <v>-0.5</v>
      </c>
      <c r="BJ21" s="60">
        <v>6.5</v>
      </c>
      <c r="BK21" s="61">
        <v>5.5</v>
      </c>
      <c r="BL21" s="61">
        <v>13.5</v>
      </c>
      <c r="BM21" s="61">
        <v>2.5</v>
      </c>
      <c r="BN21" s="62">
        <v>1.5</v>
      </c>
      <c r="BO21" s="61">
        <v>10.5</v>
      </c>
      <c r="BP21" s="61">
        <v>-5.5</v>
      </c>
      <c r="BQ21" s="61">
        <v>2.5</v>
      </c>
      <c r="BR21" s="61">
        <v>2.5</v>
      </c>
      <c r="BS21" s="62">
        <v>10.5</v>
      </c>
      <c r="BT21" s="61">
        <v>6.5</v>
      </c>
      <c r="BU21" s="61">
        <v>4.5</v>
      </c>
      <c r="BV21" s="61">
        <v>-5.5</v>
      </c>
      <c r="BW21" s="61">
        <v>12.5</v>
      </c>
      <c r="BX21" s="63">
        <v>7.5</v>
      </c>
      <c r="BY21" s="64">
        <v>-10.5</v>
      </c>
      <c r="BZ21" s="61">
        <v>5.5</v>
      </c>
      <c r="CA21" s="61">
        <v>12.5</v>
      </c>
      <c r="CB21" s="61">
        <v>8.5</v>
      </c>
      <c r="CC21" s="61">
        <v>9.5</v>
      </c>
      <c r="CD21" s="60">
        <v>-5.5</v>
      </c>
      <c r="CE21" s="61">
        <v>-11.5</v>
      </c>
      <c r="CF21" s="61">
        <v>6.5</v>
      </c>
      <c r="CG21" s="61">
        <v>5.5</v>
      </c>
      <c r="CH21" s="62">
        <v>8.5</v>
      </c>
      <c r="CI21" s="61">
        <v>11.5</v>
      </c>
      <c r="CJ21" s="61">
        <v>9.5</v>
      </c>
      <c r="CK21" s="61">
        <v>-1.5</v>
      </c>
      <c r="CL21" s="61">
        <v>-5.5</v>
      </c>
      <c r="CM21" s="63">
        <v>7.5</v>
      </c>
      <c r="CN21" s="39" t="s">
        <v>51</v>
      </c>
    </row>
    <row r="22" spans="1:92" ht="15.75">
      <c r="A22" s="39" t="s">
        <v>50</v>
      </c>
      <c r="B22" s="60">
        <v>11</v>
      </c>
      <c r="C22" s="61">
        <v>2</v>
      </c>
      <c r="D22" s="61">
        <v>-3</v>
      </c>
      <c r="E22" s="61">
        <v>5</v>
      </c>
      <c r="F22" s="62">
        <v>3</v>
      </c>
      <c r="G22" s="61">
        <v>2</v>
      </c>
      <c r="H22" s="61">
        <v>8</v>
      </c>
      <c r="I22" s="61">
        <v>11</v>
      </c>
      <c r="J22" s="61">
        <v>2</v>
      </c>
      <c r="K22" s="62">
        <v>7</v>
      </c>
      <c r="L22" s="61">
        <v>12</v>
      </c>
      <c r="M22" s="61">
        <v>-11</v>
      </c>
      <c r="N22" s="61">
        <v>3</v>
      </c>
      <c r="O22" s="61">
        <v>12</v>
      </c>
      <c r="P22" s="63">
        <v>10</v>
      </c>
      <c r="Q22" s="64">
        <v>-16</v>
      </c>
      <c r="R22" s="61">
        <v>7</v>
      </c>
      <c r="S22" s="61">
        <v>0</v>
      </c>
      <c r="T22" s="61">
        <v>-6</v>
      </c>
      <c r="U22" s="61">
        <v>5</v>
      </c>
      <c r="V22" s="60">
        <v>-2</v>
      </c>
      <c r="W22" s="61">
        <v>13</v>
      </c>
      <c r="X22" s="61">
        <v>8</v>
      </c>
      <c r="Y22" s="61">
        <v>5</v>
      </c>
      <c r="Z22" s="62">
        <v>-3</v>
      </c>
      <c r="AA22" s="61">
        <v>4</v>
      </c>
      <c r="AB22" s="61">
        <v>1</v>
      </c>
      <c r="AC22" s="61">
        <v>0</v>
      </c>
      <c r="AD22" s="61">
        <v>-10</v>
      </c>
      <c r="AE22" s="63">
        <v>10</v>
      </c>
      <c r="AF22" s="60">
        <v>0</v>
      </c>
      <c r="AG22" s="61">
        <v>2</v>
      </c>
      <c r="AH22" s="61">
        <v>9</v>
      </c>
      <c r="AI22" s="61">
        <v>1</v>
      </c>
      <c r="AJ22" s="62">
        <v>-1</v>
      </c>
      <c r="AK22" s="61">
        <v>-5</v>
      </c>
      <c r="AL22" s="61">
        <v>2</v>
      </c>
      <c r="AM22" s="61">
        <v>4</v>
      </c>
      <c r="AN22" s="61">
        <v>7</v>
      </c>
      <c r="AO22" s="62">
        <v>16</v>
      </c>
      <c r="AP22" s="61">
        <v>15</v>
      </c>
      <c r="AQ22" s="61">
        <v>-12</v>
      </c>
      <c r="AR22" s="61">
        <v>13</v>
      </c>
      <c r="AS22" s="61">
        <v>1</v>
      </c>
      <c r="AT22" s="63">
        <v>4</v>
      </c>
      <c r="AU22" s="64">
        <v>3</v>
      </c>
      <c r="AV22" s="61">
        <v>-1</v>
      </c>
      <c r="AW22" s="61">
        <v>-2</v>
      </c>
      <c r="AX22" s="61">
        <v>14</v>
      </c>
      <c r="AY22" s="61">
        <v>7</v>
      </c>
      <c r="AZ22" s="60">
        <v>7</v>
      </c>
      <c r="BA22" s="61">
        <v>-3</v>
      </c>
      <c r="BB22" s="61">
        <v>0</v>
      </c>
      <c r="BC22" s="61">
        <v>0</v>
      </c>
      <c r="BD22" s="62">
        <v>9</v>
      </c>
      <c r="BE22" s="61">
        <v>3</v>
      </c>
      <c r="BF22" s="61">
        <v>12</v>
      </c>
      <c r="BG22" s="61">
        <v>2</v>
      </c>
      <c r="BH22" s="61">
        <v>6</v>
      </c>
      <c r="BI22" s="63">
        <v>3</v>
      </c>
      <c r="BJ22" s="60">
        <v>9</v>
      </c>
      <c r="BK22" s="61">
        <v>-4</v>
      </c>
      <c r="BL22" s="61">
        <v>18</v>
      </c>
      <c r="BM22" s="61">
        <v>5</v>
      </c>
      <c r="BN22" s="62">
        <v>6</v>
      </c>
      <c r="BO22" s="61">
        <v>13</v>
      </c>
      <c r="BP22" s="61">
        <v>-1</v>
      </c>
      <c r="BQ22" s="61">
        <v>5</v>
      </c>
      <c r="BR22" s="61">
        <v>2</v>
      </c>
      <c r="BS22" s="62">
        <v>15</v>
      </c>
      <c r="BT22" s="61">
        <v>9</v>
      </c>
      <c r="BU22" s="61">
        <v>4</v>
      </c>
      <c r="BV22" s="61">
        <v>-3</v>
      </c>
      <c r="BW22" s="61">
        <v>17</v>
      </c>
      <c r="BX22" s="63">
        <v>10</v>
      </c>
      <c r="BY22" s="64">
        <v>-6</v>
      </c>
      <c r="BZ22" s="61">
        <v>9</v>
      </c>
      <c r="CA22" s="61">
        <v>11</v>
      </c>
      <c r="CB22" s="61">
        <v>8</v>
      </c>
      <c r="CC22" s="61">
        <v>13</v>
      </c>
      <c r="CD22" s="60">
        <v>-1</v>
      </c>
      <c r="CE22" s="61">
        <v>-17</v>
      </c>
      <c r="CF22" s="61">
        <v>-1</v>
      </c>
      <c r="CG22" s="61">
        <v>10</v>
      </c>
      <c r="CH22" s="62">
        <v>0</v>
      </c>
      <c r="CI22" s="61">
        <v>16</v>
      </c>
      <c r="CJ22" s="61">
        <v>4</v>
      </c>
      <c r="CK22" s="61">
        <v>3</v>
      </c>
      <c r="CL22" s="61">
        <v>-5</v>
      </c>
      <c r="CM22" s="63">
        <v>9</v>
      </c>
      <c r="CN22" s="39" t="s">
        <v>50</v>
      </c>
    </row>
    <row r="23" spans="1:92" ht="15.75">
      <c r="A23" s="39" t="s">
        <v>49</v>
      </c>
      <c r="B23" s="60">
        <v>15.5</v>
      </c>
      <c r="C23" s="61">
        <v>4.5</v>
      </c>
      <c r="D23" s="61">
        <v>1.5</v>
      </c>
      <c r="E23" s="61">
        <v>-0.5</v>
      </c>
      <c r="F23" s="62">
        <v>6.5</v>
      </c>
      <c r="G23" s="61">
        <v>3.5</v>
      </c>
      <c r="H23" s="61">
        <v>11.5</v>
      </c>
      <c r="I23" s="61">
        <v>13.5</v>
      </c>
      <c r="J23" s="61">
        <v>1.5</v>
      </c>
      <c r="K23" s="62">
        <v>11.5</v>
      </c>
      <c r="L23" s="61">
        <v>16.5</v>
      </c>
      <c r="M23" s="61">
        <v>-19.5</v>
      </c>
      <c r="N23" s="61">
        <v>-8.5</v>
      </c>
      <c r="O23" s="61">
        <v>11.5</v>
      </c>
      <c r="P23" s="63">
        <v>2.5</v>
      </c>
      <c r="Q23" s="64">
        <v>-17.5</v>
      </c>
      <c r="R23" s="61">
        <v>9.5</v>
      </c>
      <c r="S23" s="61">
        <v>-1.5</v>
      </c>
      <c r="T23" s="61">
        <v>-4.5</v>
      </c>
      <c r="U23" s="61">
        <v>7.5</v>
      </c>
      <c r="V23" s="60">
        <v>1.5</v>
      </c>
      <c r="W23" s="61">
        <v>17.5</v>
      </c>
      <c r="X23" s="61">
        <v>12.5</v>
      </c>
      <c r="Y23" s="61">
        <v>7.5</v>
      </c>
      <c r="Z23" s="62">
        <v>-1.5</v>
      </c>
      <c r="AA23" s="61">
        <v>-3.5</v>
      </c>
      <c r="AB23" s="61">
        <v>2.5</v>
      </c>
      <c r="AC23" s="61">
        <v>1.5</v>
      </c>
      <c r="AD23" s="61">
        <v>-5.5</v>
      </c>
      <c r="AE23" s="63">
        <v>13.5</v>
      </c>
      <c r="AF23" s="60">
        <v>3.5</v>
      </c>
      <c r="AG23" s="61">
        <v>4.5</v>
      </c>
      <c r="AH23" s="61">
        <v>8.5</v>
      </c>
      <c r="AI23" s="61">
        <v>5.5</v>
      </c>
      <c r="AJ23" s="62">
        <v>-2.5</v>
      </c>
      <c r="AK23" s="61">
        <v>-1.5</v>
      </c>
      <c r="AL23" s="61">
        <v>6.5</v>
      </c>
      <c r="AM23" s="61">
        <v>7.5</v>
      </c>
      <c r="AN23" s="61">
        <v>6.5</v>
      </c>
      <c r="AO23" s="62">
        <v>20.5</v>
      </c>
      <c r="AP23" s="61">
        <v>13.5</v>
      </c>
      <c r="AQ23" s="61">
        <v>-7.5</v>
      </c>
      <c r="AR23" s="61">
        <v>17.5</v>
      </c>
      <c r="AS23" s="61">
        <v>3.5</v>
      </c>
      <c r="AT23" s="63">
        <v>5.5</v>
      </c>
      <c r="AU23" s="64">
        <v>6.5</v>
      </c>
      <c r="AV23" s="61">
        <v>3.5</v>
      </c>
      <c r="AW23" s="61">
        <v>0.5</v>
      </c>
      <c r="AX23" s="61">
        <v>17.5</v>
      </c>
      <c r="AY23" s="61">
        <v>3.5</v>
      </c>
      <c r="AZ23" s="60">
        <v>5.5</v>
      </c>
      <c r="BA23" s="61">
        <v>-1.5</v>
      </c>
      <c r="BB23" s="61">
        <v>-0.5</v>
      </c>
      <c r="BC23" s="61">
        <v>0.5</v>
      </c>
      <c r="BD23" s="62">
        <v>-9.5</v>
      </c>
      <c r="BE23" s="61">
        <v>4.5</v>
      </c>
      <c r="BF23" s="61">
        <v>15.5</v>
      </c>
      <c r="BG23" s="61">
        <v>5.5</v>
      </c>
      <c r="BH23" s="61">
        <v>2.5</v>
      </c>
      <c r="BI23" s="63">
        <v>2.5</v>
      </c>
      <c r="BJ23" s="60">
        <v>12.5</v>
      </c>
      <c r="BK23" s="61">
        <v>-7.5</v>
      </c>
      <c r="BL23" s="61">
        <v>21.5</v>
      </c>
      <c r="BM23" s="61">
        <v>8.5</v>
      </c>
      <c r="BN23" s="62">
        <v>6.5</v>
      </c>
      <c r="BO23" s="61">
        <v>17.5</v>
      </c>
      <c r="BP23" s="61">
        <v>2.5</v>
      </c>
      <c r="BQ23" s="61">
        <v>7.5</v>
      </c>
      <c r="BR23" s="61">
        <v>2.5</v>
      </c>
      <c r="BS23" s="62">
        <v>18.5</v>
      </c>
      <c r="BT23" s="61">
        <v>7.5</v>
      </c>
      <c r="BU23" s="61">
        <v>4.5</v>
      </c>
      <c r="BV23" s="61">
        <v>-2.5</v>
      </c>
      <c r="BW23" s="61">
        <v>18.5</v>
      </c>
      <c r="BX23" s="63">
        <v>10.5</v>
      </c>
      <c r="BY23" s="64">
        <v>-2.5</v>
      </c>
      <c r="BZ23" s="61">
        <v>11.5</v>
      </c>
      <c r="CA23" s="61">
        <v>8.5</v>
      </c>
      <c r="CB23" s="61">
        <v>9.5</v>
      </c>
      <c r="CC23" s="61">
        <v>16.5</v>
      </c>
      <c r="CD23" s="60">
        <v>-10.5</v>
      </c>
      <c r="CE23" s="61">
        <v>-12.5</v>
      </c>
      <c r="CF23" s="61">
        <v>3.5</v>
      </c>
      <c r="CG23" s="61">
        <v>14.5</v>
      </c>
      <c r="CH23" s="62">
        <v>0.5</v>
      </c>
      <c r="CI23" s="61">
        <v>19.5</v>
      </c>
      <c r="CJ23" s="61">
        <v>8.5</v>
      </c>
      <c r="CK23" s="61">
        <v>4.5</v>
      </c>
      <c r="CL23" s="61">
        <v>-0.5</v>
      </c>
      <c r="CM23" s="63">
        <v>9.5</v>
      </c>
      <c r="CN23" s="39" t="s">
        <v>49</v>
      </c>
    </row>
    <row r="24" spans="1:92" ht="15.75">
      <c r="A24" s="39" t="s">
        <v>48</v>
      </c>
      <c r="B24" s="60">
        <v>20</v>
      </c>
      <c r="C24" s="61">
        <v>5</v>
      </c>
      <c r="D24" s="61">
        <v>5</v>
      </c>
      <c r="E24" s="61">
        <v>1</v>
      </c>
      <c r="F24" s="62">
        <v>9</v>
      </c>
      <c r="G24" s="61">
        <v>8</v>
      </c>
      <c r="H24" s="61">
        <v>16</v>
      </c>
      <c r="I24" s="61">
        <v>15</v>
      </c>
      <c r="J24" s="61">
        <v>2</v>
      </c>
      <c r="K24" s="62">
        <v>16</v>
      </c>
      <c r="L24" s="61">
        <v>21</v>
      </c>
      <c r="M24" s="61">
        <v>-15</v>
      </c>
      <c r="N24" s="61">
        <v>-10</v>
      </c>
      <c r="O24" s="61">
        <v>15</v>
      </c>
      <c r="P24" s="63">
        <v>0</v>
      </c>
      <c r="Q24" s="64">
        <v>-16</v>
      </c>
      <c r="R24" s="61">
        <v>14</v>
      </c>
      <c r="S24" s="61">
        <v>0</v>
      </c>
      <c r="T24" s="61">
        <v>0</v>
      </c>
      <c r="U24" s="61">
        <v>12</v>
      </c>
      <c r="V24" s="60">
        <v>2</v>
      </c>
      <c r="W24" s="61">
        <v>22</v>
      </c>
      <c r="X24" s="61">
        <v>17</v>
      </c>
      <c r="Y24" s="61">
        <v>12</v>
      </c>
      <c r="Z24" s="62">
        <v>0</v>
      </c>
      <c r="AA24" s="61">
        <v>1</v>
      </c>
      <c r="AB24" s="61">
        <v>7</v>
      </c>
      <c r="AC24" s="61">
        <v>6</v>
      </c>
      <c r="AD24" s="61">
        <v>-1</v>
      </c>
      <c r="AE24" s="63">
        <v>17</v>
      </c>
      <c r="AF24" s="60">
        <v>6</v>
      </c>
      <c r="AG24" s="61">
        <v>4</v>
      </c>
      <c r="AH24" s="61">
        <v>1</v>
      </c>
      <c r="AI24" s="61">
        <v>7</v>
      </c>
      <c r="AJ24" s="62">
        <v>2</v>
      </c>
      <c r="AK24" s="61">
        <v>3</v>
      </c>
      <c r="AL24" s="61">
        <v>10</v>
      </c>
      <c r="AM24" s="61">
        <v>11</v>
      </c>
      <c r="AN24" s="61">
        <v>10</v>
      </c>
      <c r="AO24" s="62">
        <v>24</v>
      </c>
      <c r="AP24" s="61">
        <v>18</v>
      </c>
      <c r="AQ24" s="61">
        <v>-3</v>
      </c>
      <c r="AR24" s="61">
        <v>22</v>
      </c>
      <c r="AS24" s="61">
        <v>8</v>
      </c>
      <c r="AT24" s="63">
        <v>9</v>
      </c>
      <c r="AU24" s="64">
        <v>3</v>
      </c>
      <c r="AV24" s="61">
        <v>7</v>
      </c>
      <c r="AW24" s="61">
        <v>1</v>
      </c>
      <c r="AX24" s="61">
        <v>7</v>
      </c>
      <c r="AY24" s="61">
        <v>2</v>
      </c>
      <c r="AZ24" s="60">
        <v>9</v>
      </c>
      <c r="BA24" s="61">
        <v>0</v>
      </c>
      <c r="BB24" s="61">
        <v>4</v>
      </c>
      <c r="BC24" s="61">
        <v>3</v>
      </c>
      <c r="BD24" s="62">
        <v>-14</v>
      </c>
      <c r="BE24" s="61">
        <v>7</v>
      </c>
      <c r="BF24" s="61">
        <v>18</v>
      </c>
      <c r="BG24" s="61">
        <v>3</v>
      </c>
      <c r="BH24" s="61">
        <v>5</v>
      </c>
      <c r="BI24" s="63">
        <v>6</v>
      </c>
      <c r="BJ24" s="60">
        <v>8</v>
      </c>
      <c r="BK24" s="61">
        <v>-17</v>
      </c>
      <c r="BL24" s="61">
        <v>17</v>
      </c>
      <c r="BM24" s="61">
        <v>9</v>
      </c>
      <c r="BN24" s="62">
        <v>3</v>
      </c>
      <c r="BO24" s="61">
        <v>16</v>
      </c>
      <c r="BP24" s="61">
        <v>3</v>
      </c>
      <c r="BQ24" s="61">
        <v>6</v>
      </c>
      <c r="BR24" s="61">
        <v>7</v>
      </c>
      <c r="BS24" s="62">
        <v>23</v>
      </c>
      <c r="BT24" s="61">
        <v>12</v>
      </c>
      <c r="BU24" s="61">
        <v>6</v>
      </c>
      <c r="BV24" s="61">
        <v>2</v>
      </c>
      <c r="BW24" s="61">
        <v>23</v>
      </c>
      <c r="BX24" s="63">
        <v>8</v>
      </c>
      <c r="BY24" s="64">
        <v>-2</v>
      </c>
      <c r="BZ24" s="61">
        <v>16</v>
      </c>
      <c r="CA24" s="61">
        <v>11</v>
      </c>
      <c r="CB24" s="61">
        <v>13</v>
      </c>
      <c r="CC24" s="61">
        <v>21</v>
      </c>
      <c r="CD24" s="60">
        <v>-6</v>
      </c>
      <c r="CE24" s="61">
        <v>-10</v>
      </c>
      <c r="CF24" s="61">
        <v>0</v>
      </c>
      <c r="CG24" s="61">
        <v>19</v>
      </c>
      <c r="CH24" s="62">
        <v>-4</v>
      </c>
      <c r="CI24" s="61">
        <v>21</v>
      </c>
      <c r="CJ24" s="61">
        <v>13</v>
      </c>
      <c r="CK24" s="61">
        <v>2</v>
      </c>
      <c r="CL24" s="61">
        <v>2</v>
      </c>
      <c r="CM24" s="63">
        <v>14</v>
      </c>
      <c r="CN24" s="39" t="s">
        <v>48</v>
      </c>
    </row>
    <row r="25" spans="1:92" ht="15.75">
      <c r="A25" s="39" t="s">
        <v>47</v>
      </c>
      <c r="B25" s="60">
        <v>13.5</v>
      </c>
      <c r="C25" s="61">
        <v>0.5</v>
      </c>
      <c r="D25" s="61">
        <v>8.5</v>
      </c>
      <c r="E25" s="61">
        <v>4.5</v>
      </c>
      <c r="F25" s="62">
        <v>13.5</v>
      </c>
      <c r="G25" s="61">
        <v>2.5</v>
      </c>
      <c r="H25" s="61">
        <v>17.5</v>
      </c>
      <c r="I25" s="61">
        <v>12.5</v>
      </c>
      <c r="J25" s="61">
        <v>1.5</v>
      </c>
      <c r="K25" s="62">
        <v>20.5</v>
      </c>
      <c r="L25" s="61">
        <v>24.5</v>
      </c>
      <c r="M25" s="61">
        <v>-15.5</v>
      </c>
      <c r="N25" s="61">
        <v>-9.5</v>
      </c>
      <c r="O25" s="61">
        <v>14.5</v>
      </c>
      <c r="P25" s="63">
        <v>-6.5</v>
      </c>
      <c r="Q25" s="64">
        <v>-18.5</v>
      </c>
      <c r="R25" s="61">
        <v>4.5</v>
      </c>
      <c r="S25" s="61">
        <v>4.5</v>
      </c>
      <c r="T25" s="61">
        <v>4.5</v>
      </c>
      <c r="U25" s="61">
        <v>12.5</v>
      </c>
      <c r="V25" s="60">
        <v>2.5</v>
      </c>
      <c r="W25" s="61">
        <v>21.5</v>
      </c>
      <c r="X25" s="61">
        <v>18.5</v>
      </c>
      <c r="Y25" s="61">
        <v>13.5</v>
      </c>
      <c r="Z25" s="62">
        <v>3.5</v>
      </c>
      <c r="AA25" s="61">
        <v>4.5</v>
      </c>
      <c r="AB25" s="61">
        <v>9.5</v>
      </c>
      <c r="AC25" s="61">
        <v>5.5</v>
      </c>
      <c r="AD25" s="61">
        <v>-0.5</v>
      </c>
      <c r="AE25" s="63">
        <v>21.5</v>
      </c>
      <c r="AF25" s="60">
        <v>8.5</v>
      </c>
      <c r="AG25" s="61">
        <v>3.5</v>
      </c>
      <c r="AH25" s="61">
        <v>-19.5</v>
      </c>
      <c r="AI25" s="61">
        <v>-0.5</v>
      </c>
      <c r="AJ25" s="62">
        <v>5.5</v>
      </c>
      <c r="AK25" s="61">
        <v>5.5</v>
      </c>
      <c r="AL25" s="61">
        <v>8.5</v>
      </c>
      <c r="AM25" s="61">
        <v>14.5</v>
      </c>
      <c r="AN25" s="61">
        <v>14.5</v>
      </c>
      <c r="AO25" s="62">
        <v>27.5</v>
      </c>
      <c r="AP25" s="61">
        <v>13.5</v>
      </c>
      <c r="AQ25" s="61">
        <v>-1.5</v>
      </c>
      <c r="AR25" s="61">
        <v>25.5</v>
      </c>
      <c r="AS25" s="61">
        <v>9.5</v>
      </c>
      <c r="AT25" s="63">
        <v>7.5</v>
      </c>
      <c r="AU25" s="64">
        <v>4.5</v>
      </c>
      <c r="AV25" s="61">
        <v>5.5</v>
      </c>
      <c r="AW25" s="61">
        <v>3.5</v>
      </c>
      <c r="AX25" s="61">
        <v>10.5</v>
      </c>
      <c r="AY25" s="61">
        <v>5.5</v>
      </c>
      <c r="AZ25" s="60">
        <v>11.5</v>
      </c>
      <c r="BA25" s="61">
        <v>1.5</v>
      </c>
      <c r="BB25" s="61">
        <v>8.5</v>
      </c>
      <c r="BC25" s="61">
        <v>3.5</v>
      </c>
      <c r="BD25" s="62">
        <v>-16.5</v>
      </c>
      <c r="BE25" s="61">
        <v>10.5</v>
      </c>
      <c r="BF25" s="61">
        <v>21.5</v>
      </c>
      <c r="BG25" s="61">
        <v>3.5</v>
      </c>
      <c r="BH25" s="61">
        <v>2.5</v>
      </c>
      <c r="BI25" s="63">
        <v>7.5</v>
      </c>
      <c r="BJ25" s="60">
        <v>11.5</v>
      </c>
      <c r="BK25" s="61">
        <v>-14.5</v>
      </c>
      <c r="BL25" s="61">
        <v>19.5</v>
      </c>
      <c r="BM25" s="61">
        <v>11.5</v>
      </c>
      <c r="BN25" s="62">
        <v>6.5</v>
      </c>
      <c r="BO25" s="61">
        <v>18.5</v>
      </c>
      <c r="BP25" s="61">
        <v>4.5</v>
      </c>
      <c r="BQ25" s="61">
        <v>9.5</v>
      </c>
      <c r="BR25" s="61">
        <v>9.5</v>
      </c>
      <c r="BS25" s="62">
        <v>26.5</v>
      </c>
      <c r="BT25" s="61">
        <v>9.5</v>
      </c>
      <c r="BU25" s="61">
        <v>2.5</v>
      </c>
      <c r="BV25" s="61">
        <v>4.5</v>
      </c>
      <c r="BW25" s="61">
        <v>24.5</v>
      </c>
      <c r="BX25" s="63">
        <v>10.5</v>
      </c>
      <c r="BY25" s="64">
        <v>-3.5</v>
      </c>
      <c r="BZ25" s="61">
        <v>20.5</v>
      </c>
      <c r="CA25" s="61">
        <v>2.5</v>
      </c>
      <c r="CB25" s="61">
        <v>17.5</v>
      </c>
      <c r="CC25" s="61">
        <v>25.5</v>
      </c>
      <c r="CD25" s="60">
        <v>-4.5</v>
      </c>
      <c r="CE25" s="61">
        <v>-23.5</v>
      </c>
      <c r="CF25" s="61">
        <v>2.5</v>
      </c>
      <c r="CG25" s="61">
        <v>23.5</v>
      </c>
      <c r="CH25" s="62">
        <v>0.5</v>
      </c>
      <c r="CI25" s="61">
        <v>20.5</v>
      </c>
      <c r="CJ25" s="61">
        <v>17.5</v>
      </c>
      <c r="CK25" s="61">
        <v>6.5</v>
      </c>
      <c r="CL25" s="61">
        <v>6.5</v>
      </c>
      <c r="CM25" s="63">
        <v>18.5</v>
      </c>
      <c r="CN25" s="39" t="s">
        <v>47</v>
      </c>
    </row>
    <row r="26" spans="1:92" ht="15.75">
      <c r="A26" s="39" t="s">
        <v>46</v>
      </c>
      <c r="B26" s="60">
        <v>17</v>
      </c>
      <c r="C26" s="61">
        <v>5</v>
      </c>
      <c r="D26" s="61">
        <v>13</v>
      </c>
      <c r="E26" s="61">
        <v>8</v>
      </c>
      <c r="F26" s="62">
        <v>17</v>
      </c>
      <c r="G26" s="61">
        <v>5</v>
      </c>
      <c r="H26" s="61">
        <v>20</v>
      </c>
      <c r="I26" s="61">
        <v>16</v>
      </c>
      <c r="J26" s="61">
        <v>4</v>
      </c>
      <c r="K26" s="62">
        <v>21</v>
      </c>
      <c r="L26" s="61">
        <v>28</v>
      </c>
      <c r="M26" s="61">
        <v>-19</v>
      </c>
      <c r="N26" s="61">
        <v>-8</v>
      </c>
      <c r="O26" s="61">
        <v>17</v>
      </c>
      <c r="P26" s="63">
        <v>-6</v>
      </c>
      <c r="Q26" s="64">
        <v>-16</v>
      </c>
      <c r="R26" s="61">
        <v>9</v>
      </c>
      <c r="S26" s="61">
        <v>7</v>
      </c>
      <c r="T26" s="61">
        <v>9</v>
      </c>
      <c r="U26" s="61">
        <v>11</v>
      </c>
      <c r="V26" s="60">
        <v>7</v>
      </c>
      <c r="W26" s="61">
        <v>18</v>
      </c>
      <c r="X26" s="61">
        <v>23</v>
      </c>
      <c r="Y26" s="61">
        <v>18</v>
      </c>
      <c r="Z26" s="62">
        <v>7</v>
      </c>
      <c r="AA26" s="61">
        <v>9</v>
      </c>
      <c r="AB26" s="61">
        <v>14</v>
      </c>
      <c r="AC26" s="61">
        <v>3</v>
      </c>
      <c r="AD26" s="61">
        <v>3</v>
      </c>
      <c r="AE26" s="63">
        <v>21</v>
      </c>
      <c r="AF26" s="60">
        <v>10</v>
      </c>
      <c r="AG26" s="61">
        <v>-2</v>
      </c>
      <c r="AH26" s="61">
        <v>-16</v>
      </c>
      <c r="AI26" s="61">
        <v>-1</v>
      </c>
      <c r="AJ26" s="62">
        <v>10</v>
      </c>
      <c r="AK26" s="61">
        <v>1</v>
      </c>
      <c r="AL26" s="61">
        <v>6</v>
      </c>
      <c r="AM26" s="61">
        <v>18</v>
      </c>
      <c r="AN26" s="61">
        <v>18</v>
      </c>
      <c r="AO26" s="62">
        <v>27</v>
      </c>
      <c r="AP26" s="61">
        <v>15</v>
      </c>
      <c r="AQ26" s="61">
        <v>1</v>
      </c>
      <c r="AR26" s="61">
        <v>28</v>
      </c>
      <c r="AS26" s="61">
        <v>14</v>
      </c>
      <c r="AT26" s="63">
        <v>7</v>
      </c>
      <c r="AU26" s="64">
        <v>8</v>
      </c>
      <c r="AV26" s="61">
        <v>9</v>
      </c>
      <c r="AW26" s="61">
        <v>2</v>
      </c>
      <c r="AX26" s="61">
        <v>11</v>
      </c>
      <c r="AY26" s="61">
        <v>2</v>
      </c>
      <c r="AZ26" s="60">
        <v>11</v>
      </c>
      <c r="BA26" s="61">
        <v>4</v>
      </c>
      <c r="BB26" s="61">
        <v>10</v>
      </c>
      <c r="BC26" s="61">
        <v>5</v>
      </c>
      <c r="BD26" s="62">
        <v>-12</v>
      </c>
      <c r="BE26" s="61">
        <v>13</v>
      </c>
      <c r="BF26" s="61">
        <v>25</v>
      </c>
      <c r="BG26" s="61">
        <v>3</v>
      </c>
      <c r="BH26" s="61">
        <v>5</v>
      </c>
      <c r="BI26" s="63">
        <v>6</v>
      </c>
      <c r="BJ26" s="60">
        <v>13</v>
      </c>
      <c r="BK26" s="61">
        <v>-13</v>
      </c>
      <c r="BL26" s="61">
        <v>21</v>
      </c>
      <c r="BM26" s="61">
        <v>16</v>
      </c>
      <c r="BN26" s="62">
        <v>9</v>
      </c>
      <c r="BO26" s="61">
        <v>19</v>
      </c>
      <c r="BP26" s="61">
        <v>6</v>
      </c>
      <c r="BQ26" s="61">
        <v>12</v>
      </c>
      <c r="BR26" s="61">
        <v>13</v>
      </c>
      <c r="BS26" s="62">
        <v>31</v>
      </c>
      <c r="BT26" s="61">
        <v>4</v>
      </c>
      <c r="BU26" s="61">
        <v>5</v>
      </c>
      <c r="BV26" s="61">
        <v>9</v>
      </c>
      <c r="BW26" s="61">
        <v>8</v>
      </c>
      <c r="BX26" s="63">
        <v>10</v>
      </c>
      <c r="BY26" s="64">
        <v>-4</v>
      </c>
      <c r="BZ26" s="61">
        <v>24</v>
      </c>
      <c r="CA26" s="61">
        <v>6</v>
      </c>
      <c r="CB26" s="61">
        <v>22</v>
      </c>
      <c r="CC26" s="61">
        <v>23</v>
      </c>
      <c r="CD26" s="60">
        <v>0</v>
      </c>
      <c r="CE26" s="61">
        <v>-24</v>
      </c>
      <c r="CF26" s="61">
        <v>6</v>
      </c>
      <c r="CG26" s="61">
        <v>18</v>
      </c>
      <c r="CH26" s="62">
        <v>-5</v>
      </c>
      <c r="CI26" s="61">
        <v>25</v>
      </c>
      <c r="CJ26" s="61">
        <v>22</v>
      </c>
      <c r="CK26" s="61">
        <v>11</v>
      </c>
      <c r="CL26" s="61">
        <v>2</v>
      </c>
      <c r="CM26" s="63">
        <v>20</v>
      </c>
      <c r="CN26" s="39" t="s">
        <v>46</v>
      </c>
    </row>
    <row r="27" spans="1:92" ht="15.75">
      <c r="A27" s="39" t="s">
        <v>45</v>
      </c>
      <c r="B27" s="60">
        <v>21.5</v>
      </c>
      <c r="C27" s="61">
        <v>6.5</v>
      </c>
      <c r="D27" s="61">
        <v>16.5</v>
      </c>
      <c r="E27" s="61">
        <v>0.5</v>
      </c>
      <c r="F27" s="62">
        <v>19.5</v>
      </c>
      <c r="G27" s="61">
        <v>4.5</v>
      </c>
      <c r="H27" s="61">
        <v>18.5</v>
      </c>
      <c r="I27" s="61">
        <v>8.5</v>
      </c>
      <c r="J27" s="61">
        <v>7.5</v>
      </c>
      <c r="K27" s="62">
        <v>12.5</v>
      </c>
      <c r="L27" s="61">
        <v>28.5</v>
      </c>
      <c r="M27" s="61">
        <v>-15.5</v>
      </c>
      <c r="N27" s="61">
        <v>-7.5</v>
      </c>
      <c r="O27" s="61">
        <v>17.5</v>
      </c>
      <c r="P27" s="63">
        <v>-3.5</v>
      </c>
      <c r="Q27" s="64">
        <v>-11.5</v>
      </c>
      <c r="R27" s="61">
        <v>12.5</v>
      </c>
      <c r="S27" s="61">
        <v>11.5</v>
      </c>
      <c r="T27" s="61">
        <v>12.5</v>
      </c>
      <c r="U27" s="61">
        <v>13.5</v>
      </c>
      <c r="V27" s="60">
        <v>5.5</v>
      </c>
      <c r="W27" s="61">
        <v>20.5</v>
      </c>
      <c r="X27" s="61">
        <v>27.5</v>
      </c>
      <c r="Y27" s="61">
        <v>17.5</v>
      </c>
      <c r="Z27" s="62">
        <v>-2.5</v>
      </c>
      <c r="AA27" s="61">
        <v>11.5</v>
      </c>
      <c r="AB27" s="61">
        <v>14.5</v>
      </c>
      <c r="AC27" s="61">
        <v>5.5</v>
      </c>
      <c r="AD27" s="61">
        <v>7.5</v>
      </c>
      <c r="AE27" s="63">
        <v>25.5</v>
      </c>
      <c r="AF27" s="60">
        <v>13.5</v>
      </c>
      <c r="AG27" s="61">
        <v>-0.5</v>
      </c>
      <c r="AH27" s="61">
        <v>-14.5</v>
      </c>
      <c r="AI27" s="61">
        <v>-2.5</v>
      </c>
      <c r="AJ27" s="62">
        <v>6.5</v>
      </c>
      <c r="AK27" s="61">
        <v>2.5</v>
      </c>
      <c r="AL27" s="61">
        <v>8.5</v>
      </c>
      <c r="AM27" s="61">
        <v>20.5</v>
      </c>
      <c r="AN27" s="61">
        <v>11.5</v>
      </c>
      <c r="AO27" s="62">
        <v>31.5</v>
      </c>
      <c r="AP27" s="61">
        <v>17.5</v>
      </c>
      <c r="AQ27" s="61">
        <v>5.5</v>
      </c>
      <c r="AR27" s="61">
        <v>20.5</v>
      </c>
      <c r="AS27" s="61">
        <v>18.5</v>
      </c>
      <c r="AT27" s="63">
        <v>8.5</v>
      </c>
      <c r="AU27" s="64">
        <v>5.5</v>
      </c>
      <c r="AV27" s="61">
        <v>11.5</v>
      </c>
      <c r="AW27" s="61">
        <v>2.5</v>
      </c>
      <c r="AX27" s="61">
        <v>9.5</v>
      </c>
      <c r="AY27" s="61">
        <v>3.5</v>
      </c>
      <c r="AZ27" s="60">
        <v>13.5</v>
      </c>
      <c r="BA27" s="61">
        <v>6.5</v>
      </c>
      <c r="BB27" s="61">
        <v>12.5</v>
      </c>
      <c r="BC27" s="61">
        <v>5.5</v>
      </c>
      <c r="BD27" s="62">
        <v>-19.5</v>
      </c>
      <c r="BE27" s="61">
        <v>16.5</v>
      </c>
      <c r="BF27" s="61">
        <v>24.5</v>
      </c>
      <c r="BG27" s="61">
        <v>4.5</v>
      </c>
      <c r="BH27" s="61">
        <v>7.5</v>
      </c>
      <c r="BI27" s="63">
        <v>10.5</v>
      </c>
      <c r="BJ27" s="60">
        <v>16.5</v>
      </c>
      <c r="BK27" s="61">
        <v>-8.5</v>
      </c>
      <c r="BL27" s="61">
        <v>22.5</v>
      </c>
      <c r="BM27" s="61">
        <v>19.5</v>
      </c>
      <c r="BN27" s="62">
        <v>5.5</v>
      </c>
      <c r="BO27" s="61">
        <v>22.5</v>
      </c>
      <c r="BP27" s="61">
        <v>10.5</v>
      </c>
      <c r="BQ27" s="61">
        <v>12.5</v>
      </c>
      <c r="BR27" s="61">
        <v>11.5</v>
      </c>
      <c r="BS27" s="62">
        <v>31.5</v>
      </c>
      <c r="BT27" s="61">
        <v>8.5</v>
      </c>
      <c r="BU27" s="61">
        <v>9.5</v>
      </c>
      <c r="BV27" s="61">
        <v>9.5</v>
      </c>
      <c r="BW27" s="61">
        <v>11.5</v>
      </c>
      <c r="BX27" s="63">
        <v>2.5</v>
      </c>
      <c r="BY27" s="64">
        <v>-1.5</v>
      </c>
      <c r="BZ27" s="61">
        <v>20.5</v>
      </c>
      <c r="CA27" s="61">
        <v>-4.5</v>
      </c>
      <c r="CB27" s="61">
        <v>23.5</v>
      </c>
      <c r="CC27" s="61">
        <v>26.5</v>
      </c>
      <c r="CD27" s="60">
        <v>3.5</v>
      </c>
      <c r="CE27" s="61">
        <v>-26.5</v>
      </c>
      <c r="CF27" s="61">
        <v>8.5</v>
      </c>
      <c r="CG27" s="61">
        <v>21.5</v>
      </c>
      <c r="CH27" s="62">
        <v>-7.5</v>
      </c>
      <c r="CI27" s="61">
        <v>26.5</v>
      </c>
      <c r="CJ27" s="61">
        <v>20.5</v>
      </c>
      <c r="CK27" s="61">
        <v>8.5</v>
      </c>
      <c r="CL27" s="61">
        <v>-8.5</v>
      </c>
      <c r="CM27" s="63">
        <v>18.5</v>
      </c>
      <c r="CN27" s="39" t="s">
        <v>45</v>
      </c>
    </row>
    <row r="28" spans="1:92" ht="15.75">
      <c r="A28" s="39" t="s">
        <v>44</v>
      </c>
      <c r="B28" s="60">
        <v>13</v>
      </c>
      <c r="C28" s="61">
        <v>9</v>
      </c>
      <c r="D28" s="61">
        <v>19</v>
      </c>
      <c r="E28" s="61">
        <v>5</v>
      </c>
      <c r="F28" s="62">
        <v>23</v>
      </c>
      <c r="G28" s="61">
        <v>4</v>
      </c>
      <c r="H28" s="61">
        <v>23</v>
      </c>
      <c r="I28" s="61">
        <v>13</v>
      </c>
      <c r="J28" s="61">
        <v>12</v>
      </c>
      <c r="K28" s="62">
        <v>8</v>
      </c>
      <c r="L28" s="61">
        <v>28</v>
      </c>
      <c r="M28" s="61">
        <v>-13</v>
      </c>
      <c r="N28" s="61">
        <v>-3</v>
      </c>
      <c r="O28" s="61">
        <v>18</v>
      </c>
      <c r="P28" s="63">
        <v>0</v>
      </c>
      <c r="Q28" s="64">
        <v>-19</v>
      </c>
      <c r="R28" s="61">
        <v>17</v>
      </c>
      <c r="S28" s="61">
        <v>16</v>
      </c>
      <c r="T28" s="61">
        <v>15</v>
      </c>
      <c r="U28" s="61">
        <v>12</v>
      </c>
      <c r="V28" s="60">
        <v>8</v>
      </c>
      <c r="W28" s="61">
        <v>18</v>
      </c>
      <c r="X28" s="61">
        <v>31</v>
      </c>
      <c r="Y28" s="61">
        <v>19</v>
      </c>
      <c r="Z28" s="62">
        <v>-3</v>
      </c>
      <c r="AA28" s="61">
        <v>14</v>
      </c>
      <c r="AB28" s="61">
        <v>14</v>
      </c>
      <c r="AC28" s="61">
        <v>7</v>
      </c>
      <c r="AD28" s="61">
        <v>10</v>
      </c>
      <c r="AE28" s="63">
        <v>26</v>
      </c>
      <c r="AF28" s="60">
        <v>13</v>
      </c>
      <c r="AG28" s="61">
        <v>3</v>
      </c>
      <c r="AH28" s="61">
        <v>-10</v>
      </c>
      <c r="AI28" s="61">
        <v>2</v>
      </c>
      <c r="AJ28" s="62">
        <v>9</v>
      </c>
      <c r="AK28" s="61">
        <v>2</v>
      </c>
      <c r="AL28" s="61">
        <v>13</v>
      </c>
      <c r="AM28" s="61">
        <v>25</v>
      </c>
      <c r="AN28" s="61">
        <v>15</v>
      </c>
      <c r="AO28" s="62">
        <v>24</v>
      </c>
      <c r="AP28" s="61">
        <v>19</v>
      </c>
      <c r="AQ28" s="61">
        <v>9</v>
      </c>
      <c r="AR28" s="61">
        <v>21</v>
      </c>
      <c r="AS28" s="61">
        <v>16</v>
      </c>
      <c r="AT28" s="63">
        <v>9</v>
      </c>
      <c r="AU28" s="64">
        <v>2</v>
      </c>
      <c r="AV28" s="61">
        <v>11</v>
      </c>
      <c r="AW28" s="61">
        <v>5</v>
      </c>
      <c r="AX28" s="61">
        <v>6</v>
      </c>
      <c r="AY28" s="61">
        <v>-3</v>
      </c>
      <c r="AZ28" s="60">
        <v>16</v>
      </c>
      <c r="BA28" s="61">
        <v>11</v>
      </c>
      <c r="BB28" s="61">
        <v>17</v>
      </c>
      <c r="BC28" s="61">
        <v>5</v>
      </c>
      <c r="BD28" s="62">
        <v>-17</v>
      </c>
      <c r="BE28" s="61">
        <v>19</v>
      </c>
      <c r="BF28" s="61">
        <v>23</v>
      </c>
      <c r="BG28" s="61">
        <v>6</v>
      </c>
      <c r="BH28" s="61">
        <v>7</v>
      </c>
      <c r="BI28" s="63">
        <v>-1</v>
      </c>
      <c r="BJ28" s="60">
        <v>15</v>
      </c>
      <c r="BK28" s="61">
        <v>-9</v>
      </c>
      <c r="BL28" s="61">
        <v>20</v>
      </c>
      <c r="BM28" s="61">
        <v>23</v>
      </c>
      <c r="BN28" s="62">
        <v>10</v>
      </c>
      <c r="BO28" s="61">
        <v>23</v>
      </c>
      <c r="BP28" s="61">
        <v>13</v>
      </c>
      <c r="BQ28" s="61">
        <v>15</v>
      </c>
      <c r="BR28" s="61">
        <v>14</v>
      </c>
      <c r="BS28" s="62">
        <v>32</v>
      </c>
      <c r="BT28" s="61">
        <v>10</v>
      </c>
      <c r="BU28" s="61">
        <v>10</v>
      </c>
      <c r="BV28" s="61">
        <v>14</v>
      </c>
      <c r="BW28" s="61">
        <v>13</v>
      </c>
      <c r="BX28" s="63">
        <v>3</v>
      </c>
      <c r="BY28" s="64">
        <v>3</v>
      </c>
      <c r="BZ28" s="61">
        <v>18</v>
      </c>
      <c r="CA28" s="61">
        <v>-15</v>
      </c>
      <c r="CB28" s="61">
        <v>25</v>
      </c>
      <c r="CC28" s="61">
        <v>24</v>
      </c>
      <c r="CD28" s="60">
        <v>5</v>
      </c>
      <c r="CE28" s="61">
        <v>-28</v>
      </c>
      <c r="CF28" s="61">
        <v>12</v>
      </c>
      <c r="CG28" s="61">
        <v>26</v>
      </c>
      <c r="CH28" s="62">
        <v>-3</v>
      </c>
      <c r="CI28" s="61">
        <v>25</v>
      </c>
      <c r="CJ28" s="61">
        <v>9</v>
      </c>
      <c r="CK28" s="61">
        <v>11</v>
      </c>
      <c r="CL28" s="61">
        <v>-7</v>
      </c>
      <c r="CM28" s="63">
        <v>15</v>
      </c>
      <c r="CN28" s="39" t="s">
        <v>44</v>
      </c>
    </row>
    <row r="29" spans="1:92" ht="15.75">
      <c r="A29" s="39" t="s">
        <v>43</v>
      </c>
      <c r="B29" s="60">
        <v>17.5</v>
      </c>
      <c r="C29" s="61">
        <v>9.5</v>
      </c>
      <c r="D29" s="61">
        <v>21.5</v>
      </c>
      <c r="E29" s="61">
        <v>9.5</v>
      </c>
      <c r="F29" s="62">
        <v>26.5</v>
      </c>
      <c r="G29" s="61">
        <v>3.5</v>
      </c>
      <c r="H29" s="61">
        <v>22.5</v>
      </c>
      <c r="I29" s="61">
        <v>17.5</v>
      </c>
      <c r="J29" s="61">
        <v>12.5</v>
      </c>
      <c r="K29" s="62">
        <v>10.5</v>
      </c>
      <c r="L29" s="61">
        <v>32.5</v>
      </c>
      <c r="M29" s="61">
        <v>-9.5</v>
      </c>
      <c r="N29" s="61">
        <v>-0.5</v>
      </c>
      <c r="O29" s="61">
        <v>17.5</v>
      </c>
      <c r="P29" s="63">
        <v>-12.5</v>
      </c>
      <c r="Q29" s="64">
        <v>-15.5</v>
      </c>
      <c r="R29" s="61">
        <v>20.5</v>
      </c>
      <c r="S29" s="61">
        <v>19.5</v>
      </c>
      <c r="T29" s="61">
        <v>17.5</v>
      </c>
      <c r="U29" s="61">
        <v>14.5</v>
      </c>
      <c r="V29" s="60">
        <v>3.5</v>
      </c>
      <c r="W29" s="61">
        <v>22.5</v>
      </c>
      <c r="X29" s="61">
        <v>32.5</v>
      </c>
      <c r="Y29" s="61">
        <v>23.5</v>
      </c>
      <c r="Z29" s="62">
        <v>1.5</v>
      </c>
      <c r="AA29" s="61">
        <v>16.5</v>
      </c>
      <c r="AB29" s="61">
        <v>9.5</v>
      </c>
      <c r="AC29" s="61">
        <v>10.5</v>
      </c>
      <c r="AD29" s="61">
        <v>13.5</v>
      </c>
      <c r="AE29" s="63">
        <v>22.5</v>
      </c>
      <c r="AF29" s="60">
        <v>15.5</v>
      </c>
      <c r="AG29" s="61">
        <v>5.5</v>
      </c>
      <c r="AH29" s="61">
        <v>-10.5</v>
      </c>
      <c r="AI29" s="61">
        <v>2.5</v>
      </c>
      <c r="AJ29" s="62">
        <v>10.5</v>
      </c>
      <c r="AK29" s="61">
        <v>-2.5</v>
      </c>
      <c r="AL29" s="61">
        <v>15.5</v>
      </c>
      <c r="AM29" s="61">
        <v>28.5</v>
      </c>
      <c r="AN29" s="61">
        <v>14.5</v>
      </c>
      <c r="AO29" s="62">
        <v>16.5</v>
      </c>
      <c r="AP29" s="61">
        <v>20.5</v>
      </c>
      <c r="AQ29" s="61">
        <v>12.5</v>
      </c>
      <c r="AR29" s="61">
        <v>25.5</v>
      </c>
      <c r="AS29" s="61">
        <v>18.5</v>
      </c>
      <c r="AT29" s="63">
        <v>7.5</v>
      </c>
      <c r="AU29" s="64">
        <v>-2.5</v>
      </c>
      <c r="AV29" s="61">
        <v>15.5</v>
      </c>
      <c r="AW29" s="61">
        <v>6.5</v>
      </c>
      <c r="AX29" s="61">
        <v>8.5</v>
      </c>
      <c r="AY29" s="61">
        <v>0.5</v>
      </c>
      <c r="AZ29" s="60">
        <v>11.5</v>
      </c>
      <c r="BA29" s="61">
        <v>9.5</v>
      </c>
      <c r="BB29" s="61">
        <v>21.5</v>
      </c>
      <c r="BC29" s="61">
        <v>4.5</v>
      </c>
      <c r="BD29" s="62">
        <v>-16.5</v>
      </c>
      <c r="BE29" s="61">
        <v>11.5</v>
      </c>
      <c r="BF29" s="61">
        <v>25.5</v>
      </c>
      <c r="BG29" s="61">
        <v>10.5</v>
      </c>
      <c r="BH29" s="61">
        <v>11.5</v>
      </c>
      <c r="BI29" s="63">
        <v>2.5</v>
      </c>
      <c r="BJ29" s="60">
        <v>18.5</v>
      </c>
      <c r="BK29" s="61">
        <v>-12.5</v>
      </c>
      <c r="BL29" s="61">
        <v>21.5</v>
      </c>
      <c r="BM29" s="61">
        <v>20.5</v>
      </c>
      <c r="BN29" s="62">
        <v>10.5</v>
      </c>
      <c r="BO29" s="61">
        <v>19.5</v>
      </c>
      <c r="BP29" s="61">
        <v>12.5</v>
      </c>
      <c r="BQ29" s="61">
        <v>13.5</v>
      </c>
      <c r="BR29" s="61">
        <v>16.5</v>
      </c>
      <c r="BS29" s="62">
        <v>29.5</v>
      </c>
      <c r="BT29" s="61">
        <v>14.5</v>
      </c>
      <c r="BU29" s="61">
        <v>12.5</v>
      </c>
      <c r="BV29" s="61">
        <v>15.5</v>
      </c>
      <c r="BW29" s="61">
        <v>15.5</v>
      </c>
      <c r="BX29" s="63">
        <v>-2.5</v>
      </c>
      <c r="BY29" s="64">
        <v>6.5</v>
      </c>
      <c r="BZ29" s="61">
        <v>18.5</v>
      </c>
      <c r="CA29" s="61">
        <v>-10.5</v>
      </c>
      <c r="CB29" s="61">
        <v>25.5</v>
      </c>
      <c r="CC29" s="61">
        <v>26.5</v>
      </c>
      <c r="CD29" s="60">
        <v>4.5</v>
      </c>
      <c r="CE29" s="61">
        <v>-31.5</v>
      </c>
      <c r="CF29" s="61">
        <v>-7.5</v>
      </c>
      <c r="CG29" s="61">
        <v>26.5</v>
      </c>
      <c r="CH29" s="62">
        <v>0.5</v>
      </c>
      <c r="CI29" s="61">
        <v>28.5</v>
      </c>
      <c r="CJ29" s="61">
        <v>12.5</v>
      </c>
      <c r="CK29" s="61">
        <v>12.5</v>
      </c>
      <c r="CL29" s="61">
        <v>-5.5</v>
      </c>
      <c r="CM29" s="63">
        <v>19.5</v>
      </c>
      <c r="CN29" s="39" t="s">
        <v>43</v>
      </c>
    </row>
    <row r="30" spans="1:92" ht="15.75">
      <c r="A30" s="39" t="s">
        <v>42</v>
      </c>
      <c r="B30" s="60">
        <v>21</v>
      </c>
      <c r="C30" s="61">
        <v>7</v>
      </c>
      <c r="D30" s="61">
        <v>22</v>
      </c>
      <c r="E30" s="61">
        <v>11</v>
      </c>
      <c r="F30" s="62">
        <v>29</v>
      </c>
      <c r="G30" s="61">
        <v>3</v>
      </c>
      <c r="H30" s="61">
        <v>22</v>
      </c>
      <c r="I30" s="61">
        <v>22</v>
      </c>
      <c r="J30" s="61">
        <v>12</v>
      </c>
      <c r="K30" s="62">
        <v>12</v>
      </c>
      <c r="L30" s="61">
        <v>29</v>
      </c>
      <c r="M30" s="61">
        <v>-12</v>
      </c>
      <c r="N30" s="61">
        <v>2</v>
      </c>
      <c r="O30" s="61">
        <v>19</v>
      </c>
      <c r="P30" s="63">
        <v>-9</v>
      </c>
      <c r="Q30" s="64">
        <v>-22</v>
      </c>
      <c r="R30" s="61">
        <v>25</v>
      </c>
      <c r="S30" s="61">
        <v>23</v>
      </c>
      <c r="T30" s="61">
        <v>16</v>
      </c>
      <c r="U30" s="61">
        <v>16</v>
      </c>
      <c r="V30" s="60">
        <v>7</v>
      </c>
      <c r="W30" s="61">
        <v>27</v>
      </c>
      <c r="X30" s="61">
        <v>32</v>
      </c>
      <c r="Y30" s="61">
        <v>19</v>
      </c>
      <c r="Z30" s="62">
        <v>3</v>
      </c>
      <c r="AA30" s="61">
        <v>21</v>
      </c>
      <c r="AB30" s="61">
        <v>11</v>
      </c>
      <c r="AC30" s="61">
        <v>10</v>
      </c>
      <c r="AD30" s="61">
        <v>13</v>
      </c>
      <c r="AE30" s="63">
        <v>23</v>
      </c>
      <c r="AF30" s="60">
        <v>20</v>
      </c>
      <c r="AG30" s="61">
        <v>4</v>
      </c>
      <c r="AH30" s="61">
        <v>-20</v>
      </c>
      <c r="AI30" s="61">
        <v>-3</v>
      </c>
      <c r="AJ30" s="62">
        <v>9</v>
      </c>
      <c r="AK30" s="61">
        <v>-1</v>
      </c>
      <c r="AL30" s="61">
        <v>19</v>
      </c>
      <c r="AM30" s="61">
        <v>26</v>
      </c>
      <c r="AN30" s="61">
        <v>5</v>
      </c>
      <c r="AO30" s="62">
        <v>20</v>
      </c>
      <c r="AP30" s="61">
        <v>7</v>
      </c>
      <c r="AQ30" s="61">
        <v>9</v>
      </c>
      <c r="AR30" s="61">
        <v>29</v>
      </c>
      <c r="AS30" s="61">
        <v>21</v>
      </c>
      <c r="AT30" s="63">
        <v>12</v>
      </c>
      <c r="AU30" s="64">
        <v>0</v>
      </c>
      <c r="AV30" s="61">
        <v>15</v>
      </c>
      <c r="AW30" s="61">
        <v>10</v>
      </c>
      <c r="AX30" s="61">
        <v>10</v>
      </c>
      <c r="AY30" s="61">
        <v>5</v>
      </c>
      <c r="AZ30" s="60">
        <v>12</v>
      </c>
      <c r="BA30" s="61">
        <v>14</v>
      </c>
      <c r="BB30" s="61">
        <v>21</v>
      </c>
      <c r="BC30" s="61">
        <v>4</v>
      </c>
      <c r="BD30" s="62">
        <v>-15</v>
      </c>
      <c r="BE30" s="61">
        <v>13</v>
      </c>
      <c r="BF30" s="61">
        <v>18</v>
      </c>
      <c r="BG30" s="61">
        <v>11</v>
      </c>
      <c r="BH30" s="61">
        <v>6</v>
      </c>
      <c r="BI30" s="63">
        <v>6</v>
      </c>
      <c r="BJ30" s="60">
        <v>23</v>
      </c>
      <c r="BK30" s="61">
        <v>-10</v>
      </c>
      <c r="BL30" s="61">
        <v>25</v>
      </c>
      <c r="BM30" s="61">
        <v>24</v>
      </c>
      <c r="BN30" s="62">
        <v>11</v>
      </c>
      <c r="BO30" s="61">
        <v>22</v>
      </c>
      <c r="BP30" s="61">
        <v>13</v>
      </c>
      <c r="BQ30" s="61">
        <v>15</v>
      </c>
      <c r="BR30" s="61">
        <v>17</v>
      </c>
      <c r="BS30" s="62">
        <v>32</v>
      </c>
      <c r="BT30" s="61">
        <v>18</v>
      </c>
      <c r="BU30" s="61">
        <v>7</v>
      </c>
      <c r="BV30" s="61">
        <v>19</v>
      </c>
      <c r="BW30" s="61">
        <v>20</v>
      </c>
      <c r="BX30" s="63">
        <v>-6</v>
      </c>
      <c r="BY30" s="64">
        <v>5</v>
      </c>
      <c r="BZ30" s="61">
        <v>23</v>
      </c>
      <c r="CA30" s="61">
        <v>-9</v>
      </c>
      <c r="CB30" s="61">
        <v>26</v>
      </c>
      <c r="CC30" s="61">
        <v>26</v>
      </c>
      <c r="CD30" s="60">
        <v>9</v>
      </c>
      <c r="CE30" s="61">
        <v>-1125</v>
      </c>
      <c r="CF30" s="61">
        <v>-3</v>
      </c>
      <c r="CG30" s="61">
        <v>16</v>
      </c>
      <c r="CH30" s="62">
        <v>4</v>
      </c>
      <c r="CI30" s="61">
        <v>30</v>
      </c>
      <c r="CJ30" s="61">
        <v>10</v>
      </c>
      <c r="CK30" s="61">
        <v>11</v>
      </c>
      <c r="CL30" s="61">
        <v>-11</v>
      </c>
      <c r="CM30" s="63">
        <v>24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59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60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61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62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AH24"/>
  <sheetViews>
    <sheetView zoomScale="110" zoomScaleNormal="110" workbookViewId="0" topLeftCell="A1">
      <selection activeCell="N27" sqref="N27"/>
    </sheetView>
  </sheetViews>
  <sheetFormatPr defaultColWidth="9.140625" defaultRowHeight="12.75"/>
  <cols>
    <col min="1" max="1" width="9.28125" style="1" customWidth="1"/>
    <col min="2" max="2" width="7.421875" style="1" customWidth="1"/>
    <col min="3" max="3" width="6.57421875" style="1" customWidth="1"/>
    <col min="4" max="4" width="7.00390625" style="1" bestFit="1" customWidth="1"/>
    <col min="5" max="6" width="6.57421875" style="1" bestFit="1" customWidth="1"/>
    <col min="7" max="7" width="9.421875" style="1" customWidth="1"/>
    <col min="8" max="8" width="6.421875" style="1" customWidth="1"/>
    <col min="9" max="9" width="9.00390625" style="1" customWidth="1"/>
    <col min="10" max="10" width="6.8515625" style="1" customWidth="1"/>
    <col min="11" max="11" width="8.140625" style="1" bestFit="1" customWidth="1"/>
    <col min="12" max="12" width="9.28125" style="1" bestFit="1" customWidth="1"/>
    <col min="13" max="13" width="8.57421875" style="1" customWidth="1"/>
    <col min="14" max="14" width="8.28125" style="1" customWidth="1"/>
    <col min="15" max="15" width="7.7109375" style="1" customWidth="1"/>
    <col min="16" max="16" width="10.00390625" style="1" customWidth="1"/>
    <col min="17" max="17" width="7.28125" style="1" customWidth="1"/>
    <col min="18" max="18" width="10.28125" style="1" customWidth="1"/>
    <col min="19" max="19" width="7.421875" style="1" customWidth="1"/>
    <col min="20" max="20" width="8.28125" style="1" customWidth="1"/>
    <col min="21" max="21" width="8.421875" style="1" customWidth="1"/>
    <col min="22" max="22" width="8.00390625" style="1" customWidth="1"/>
    <col min="23" max="23" width="11.28125" style="1" bestFit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1" spans="1:25" ht="12.75">
      <c r="A1" s="2" t="s">
        <v>0</v>
      </c>
      <c r="M1" s="2" t="s">
        <v>1</v>
      </c>
      <c r="N1" s="3"/>
      <c r="Y1" s="2" t="s">
        <v>2</v>
      </c>
    </row>
    <row r="2" spans="2:34" ht="12.75"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N2" s="3">
        <v>0</v>
      </c>
      <c r="O2" s="3">
        <v>1</v>
      </c>
      <c r="P2" s="3">
        <v>2</v>
      </c>
      <c r="Q2" s="3">
        <v>3</v>
      </c>
      <c r="R2" s="3">
        <v>4</v>
      </c>
      <c r="S2" s="3">
        <v>5</v>
      </c>
      <c r="T2" s="3">
        <v>6</v>
      </c>
      <c r="U2" s="3">
        <v>7</v>
      </c>
      <c r="V2" s="3">
        <v>8</v>
      </c>
      <c r="W2" s="3">
        <v>9</v>
      </c>
      <c r="X2" s="3">
        <v>10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3">
        <v>7</v>
      </c>
      <c r="AF2" s="3">
        <v>8</v>
      </c>
      <c r="AG2" s="3">
        <v>9</v>
      </c>
      <c r="AH2" s="3">
        <v>10</v>
      </c>
    </row>
    <row r="3" spans="1:25" ht="12.75">
      <c r="A3" s="4" t="s">
        <v>3</v>
      </c>
      <c r="B3" s="1" t="s">
        <v>4</v>
      </c>
      <c r="C3" s="5">
        <v>4.5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4" t="s">
        <v>3</v>
      </c>
      <c r="O3" s="5">
        <v>3</v>
      </c>
      <c r="Y3" s="5">
        <f>O3*100/C3</f>
        <v>66.66666666666667</v>
      </c>
    </row>
    <row r="4" spans="1:26" ht="12.75">
      <c r="A4" s="4" t="s">
        <v>5</v>
      </c>
      <c r="B4" s="1" t="s">
        <v>4</v>
      </c>
      <c r="C4" s="1">
        <v>2.9</v>
      </c>
      <c r="D4" s="6">
        <v>21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4" t="s">
        <v>5</v>
      </c>
      <c r="O4" s="1">
        <v>0</v>
      </c>
      <c r="P4" s="6">
        <v>14</v>
      </c>
      <c r="Y4" s="1">
        <f>O4*100/C4</f>
        <v>0</v>
      </c>
      <c r="Z4" s="6">
        <f>P4*100/D4</f>
        <v>66.66666666666667</v>
      </c>
    </row>
    <row r="5" spans="1:27" ht="12.75">
      <c r="A5" s="4" t="s">
        <v>6</v>
      </c>
      <c r="B5" s="1" t="s">
        <v>4</v>
      </c>
      <c r="C5" s="1" t="s">
        <v>4</v>
      </c>
      <c r="D5" s="7">
        <v>8.8</v>
      </c>
      <c r="E5" s="5">
        <v>103</v>
      </c>
      <c r="F5" s="1" t="s">
        <v>4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4" t="s">
        <v>6</v>
      </c>
      <c r="O5" s="1">
        <v>0</v>
      </c>
      <c r="P5" s="1">
        <v>2</v>
      </c>
      <c r="Q5" s="5">
        <v>45</v>
      </c>
      <c r="Z5" s="7">
        <f>P5*100/D5</f>
        <v>22.727272727272727</v>
      </c>
      <c r="AA5" s="5">
        <f>Q5*100/E5</f>
        <v>43.689320388349515</v>
      </c>
    </row>
    <row r="6" spans="1:28" ht="12.75">
      <c r="A6" s="4" t="s">
        <v>7</v>
      </c>
      <c r="B6" s="1" t="s">
        <v>4</v>
      </c>
      <c r="C6" s="1" t="s">
        <v>4</v>
      </c>
      <c r="D6" s="1">
        <v>5.6</v>
      </c>
      <c r="E6" s="8">
        <v>32</v>
      </c>
      <c r="F6" s="9">
        <v>527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4" t="s">
        <v>7</v>
      </c>
      <c r="O6" s="1">
        <v>0</v>
      </c>
      <c r="P6" s="1">
        <v>1</v>
      </c>
      <c r="Q6" s="1">
        <v>10</v>
      </c>
      <c r="R6" s="1">
        <v>90</v>
      </c>
      <c r="Z6" s="1">
        <f>P6*100/D6</f>
        <v>17.857142857142858</v>
      </c>
      <c r="AA6" s="8">
        <f>Q6*100/E6</f>
        <v>31.25</v>
      </c>
      <c r="AB6" s="9">
        <f>R6*100/F6</f>
        <v>17.077798861480076</v>
      </c>
    </row>
    <row r="7" spans="1:29" ht="12.75">
      <c r="A7" s="4" t="s">
        <v>8</v>
      </c>
      <c r="B7" s="1" t="s">
        <v>4</v>
      </c>
      <c r="C7" s="1" t="s">
        <v>4</v>
      </c>
      <c r="D7" s="1">
        <v>4.2</v>
      </c>
      <c r="E7" s="1">
        <v>16</v>
      </c>
      <c r="F7" s="1">
        <v>130</v>
      </c>
      <c r="G7" s="10">
        <v>2835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8</v>
      </c>
      <c r="O7" s="1">
        <v>0</v>
      </c>
      <c r="P7" s="1">
        <v>1</v>
      </c>
      <c r="Q7" s="1">
        <v>4</v>
      </c>
      <c r="R7" s="1">
        <v>15</v>
      </c>
      <c r="S7" s="1">
        <v>140</v>
      </c>
      <c r="Z7" s="1">
        <f>P7*100/D7</f>
        <v>23.80952380952381</v>
      </c>
      <c r="AA7" s="1">
        <f>Q7*100/E7</f>
        <v>25</v>
      </c>
      <c r="AB7" s="1">
        <f>R7*100/F7</f>
        <v>11.538461538461538</v>
      </c>
      <c r="AC7" s="10">
        <f aca="true" t="shared" si="0" ref="AC7:AC12">S7*100/G7</f>
        <v>4.938271604938271</v>
      </c>
    </row>
    <row r="8" spans="1:30" ht="12.75">
      <c r="A8" s="4" t="s">
        <v>9</v>
      </c>
      <c r="B8" s="1" t="s">
        <v>4</v>
      </c>
      <c r="C8" s="1" t="s">
        <v>4</v>
      </c>
      <c r="D8" s="1" t="s">
        <v>4</v>
      </c>
      <c r="E8" s="1">
        <v>10</v>
      </c>
      <c r="F8" s="1">
        <v>53</v>
      </c>
      <c r="G8" s="1">
        <v>574</v>
      </c>
      <c r="H8" s="9">
        <v>16063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9</v>
      </c>
      <c r="O8" s="1">
        <v>0</v>
      </c>
      <c r="P8" s="1">
        <v>0</v>
      </c>
      <c r="Q8" s="1">
        <v>2</v>
      </c>
      <c r="R8" s="1">
        <v>10</v>
      </c>
      <c r="S8" s="1">
        <v>100</v>
      </c>
      <c r="T8" s="1">
        <v>1000</v>
      </c>
      <c r="AA8" s="1">
        <f>Q8*100/E8</f>
        <v>20</v>
      </c>
      <c r="AB8" s="1">
        <f>R8*100/F8</f>
        <v>18.867924528301888</v>
      </c>
      <c r="AC8" s="1">
        <f t="shared" si="0"/>
        <v>17.421602787456447</v>
      </c>
      <c r="AD8" s="9">
        <f>T8*100/H8</f>
        <v>6.225487144369047</v>
      </c>
    </row>
    <row r="9" spans="1:31" ht="12.75">
      <c r="A9" s="4" t="s">
        <v>10</v>
      </c>
      <c r="B9" s="1">
        <v>6.2</v>
      </c>
      <c r="C9" s="1" t="s">
        <v>4</v>
      </c>
      <c r="D9" s="1" t="s">
        <v>4</v>
      </c>
      <c r="E9" s="1" t="s">
        <v>4</v>
      </c>
      <c r="F9" s="1">
        <v>28</v>
      </c>
      <c r="G9" s="1">
        <v>200</v>
      </c>
      <c r="H9" s="1">
        <v>2754</v>
      </c>
      <c r="I9" s="10">
        <v>96380</v>
      </c>
      <c r="J9" s="1" t="s">
        <v>4</v>
      </c>
      <c r="K9" s="1" t="s">
        <v>4</v>
      </c>
      <c r="L9" s="1" t="s">
        <v>4</v>
      </c>
      <c r="M9" s="4" t="s">
        <v>10</v>
      </c>
      <c r="N9" s="1">
        <v>1</v>
      </c>
      <c r="O9" s="1">
        <v>0</v>
      </c>
      <c r="P9" s="1">
        <v>0</v>
      </c>
      <c r="Q9" s="1">
        <v>0</v>
      </c>
      <c r="R9" s="1">
        <v>4</v>
      </c>
      <c r="S9" s="1">
        <v>40</v>
      </c>
      <c r="T9" s="1">
        <v>400</v>
      </c>
      <c r="U9" s="1">
        <v>1600</v>
      </c>
      <c r="AB9" s="1">
        <f>R9*100/F9</f>
        <v>14.285714285714286</v>
      </c>
      <c r="AC9" s="1">
        <f t="shared" si="0"/>
        <v>20</v>
      </c>
      <c r="AD9" s="1">
        <f>T9*100/H9</f>
        <v>14.524328249818446</v>
      </c>
      <c r="AE9" s="10">
        <f>U9*100/I9</f>
        <v>1.6600954554886906</v>
      </c>
    </row>
    <row r="10" spans="1:32" ht="12.75">
      <c r="A10" s="4" t="s">
        <v>11</v>
      </c>
      <c r="B10" s="1">
        <v>8.2</v>
      </c>
      <c r="C10" s="1" t="s">
        <v>4</v>
      </c>
      <c r="D10" s="1" t="s">
        <v>4</v>
      </c>
      <c r="E10" s="1" t="s">
        <v>4</v>
      </c>
      <c r="F10" s="1" t="s">
        <v>4</v>
      </c>
      <c r="G10" s="11">
        <v>91</v>
      </c>
      <c r="H10" s="11">
        <v>828</v>
      </c>
      <c r="I10" s="1">
        <v>14285</v>
      </c>
      <c r="J10" s="9">
        <v>615349</v>
      </c>
      <c r="K10" s="1" t="s">
        <v>4</v>
      </c>
      <c r="L10" s="1" t="s">
        <v>4</v>
      </c>
      <c r="M10" s="4" t="s">
        <v>11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20</v>
      </c>
      <c r="T10" s="1">
        <v>200</v>
      </c>
      <c r="U10" s="1">
        <v>800</v>
      </c>
      <c r="V10" s="1">
        <v>10000</v>
      </c>
      <c r="AC10" s="11">
        <f t="shared" si="0"/>
        <v>21.978021978021978</v>
      </c>
      <c r="AD10" s="11">
        <f>T10*100/H10</f>
        <v>24.154589371980677</v>
      </c>
      <c r="AE10" s="1">
        <f>U10*100/I10</f>
        <v>5.6002800140007</v>
      </c>
      <c r="AF10" s="9">
        <f>V10*100/J10</f>
        <v>1.625094052318278</v>
      </c>
    </row>
    <row r="11" spans="1:33" ht="12.75">
      <c r="A11" s="4" t="s">
        <v>12</v>
      </c>
      <c r="B11" s="1">
        <v>11</v>
      </c>
      <c r="C11" s="1" t="s">
        <v>4</v>
      </c>
      <c r="D11" s="1" t="s">
        <v>4</v>
      </c>
      <c r="E11" s="1" t="s">
        <v>4</v>
      </c>
      <c r="F11" s="1" t="s">
        <v>4</v>
      </c>
      <c r="G11" s="11">
        <v>50</v>
      </c>
      <c r="H11" s="1">
        <v>333</v>
      </c>
      <c r="I11" s="1">
        <v>3772</v>
      </c>
      <c r="J11" s="1">
        <v>80093</v>
      </c>
      <c r="K11" s="10">
        <v>4204885</v>
      </c>
      <c r="L11" s="1" t="s">
        <v>4</v>
      </c>
      <c r="M11" s="4" t="s">
        <v>12</v>
      </c>
      <c r="N11" s="1">
        <v>2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  <c r="T11" s="1">
        <v>40</v>
      </c>
      <c r="U11" s="1">
        <v>400</v>
      </c>
      <c r="V11" s="1">
        <v>4000</v>
      </c>
      <c r="W11" s="1">
        <v>100000</v>
      </c>
      <c r="AC11" s="11">
        <f t="shared" si="0"/>
        <v>20</v>
      </c>
      <c r="AD11" s="1">
        <f>T11*100/H11</f>
        <v>12.012012012012011</v>
      </c>
      <c r="AE11" s="1">
        <f>U11*100/I11</f>
        <v>10.604453870625663</v>
      </c>
      <c r="AF11" s="1">
        <f>V11*100/J11</f>
        <v>4.994194249185322</v>
      </c>
      <c r="AG11" s="10">
        <f>W11*100/K11</f>
        <v>2.378186323763908</v>
      </c>
    </row>
    <row r="12" spans="1:34" ht="12.75">
      <c r="A12" s="4" t="s">
        <v>13</v>
      </c>
      <c r="B12" s="1">
        <v>14</v>
      </c>
      <c r="C12" s="1" t="s">
        <v>4</v>
      </c>
      <c r="D12" s="1" t="s">
        <v>4</v>
      </c>
      <c r="E12" s="1" t="s">
        <v>4</v>
      </c>
      <c r="F12" s="1" t="s">
        <v>4</v>
      </c>
      <c r="G12" s="1">
        <v>30</v>
      </c>
      <c r="H12" s="1">
        <v>161</v>
      </c>
      <c r="I12" s="1">
        <v>1348</v>
      </c>
      <c r="J12" s="1">
        <v>18804</v>
      </c>
      <c r="K12" s="1">
        <v>486565</v>
      </c>
      <c r="L12" s="9">
        <v>30963246</v>
      </c>
      <c r="M12" s="4" t="s">
        <v>13</v>
      </c>
      <c r="N12" s="1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1">
        <v>15</v>
      </c>
      <c r="U12" s="1">
        <v>150</v>
      </c>
      <c r="V12" s="1">
        <v>1000</v>
      </c>
      <c r="W12" s="1">
        <v>20000</v>
      </c>
      <c r="X12" s="1">
        <v>1000000</v>
      </c>
      <c r="AC12" s="1">
        <f t="shared" si="0"/>
        <v>16.666666666666668</v>
      </c>
      <c r="AD12" s="1">
        <f>T12*100/H12</f>
        <v>9.316770186335404</v>
      </c>
      <c r="AE12" s="1">
        <f>U12*100/I12</f>
        <v>11.127596439169139</v>
      </c>
      <c r="AF12" s="1">
        <f>V12*100/J12</f>
        <v>5.318017443097213</v>
      </c>
      <c r="AG12" s="1">
        <f>W12*100/K12</f>
        <v>4.110447730519047</v>
      </c>
      <c r="AH12" s="9">
        <f>X12*100/L12</f>
        <v>3.229635549192743</v>
      </c>
    </row>
    <row r="13" spans="1:34" ht="12.75">
      <c r="A13" s="4"/>
      <c r="L13" s="3"/>
      <c r="M13" s="4"/>
      <c r="O13" s="3"/>
      <c r="P13" s="3"/>
      <c r="Q13" s="3"/>
      <c r="R13" s="3"/>
      <c r="S13" s="3"/>
      <c r="AH13" s="9"/>
    </row>
    <row r="14" spans="1:34" ht="12.75">
      <c r="A14" s="4"/>
      <c r="L14" s="3"/>
      <c r="M14" s="4"/>
      <c r="O14" s="3"/>
      <c r="P14" s="3"/>
      <c r="Q14" s="3"/>
      <c r="R14" s="3"/>
      <c r="S14" s="3"/>
      <c r="AH14" s="9"/>
    </row>
    <row r="15" spans="1:18" ht="13.5" thickBot="1">
      <c r="A15" s="1" t="s">
        <v>114</v>
      </c>
      <c r="B15" s="2" t="s">
        <v>113</v>
      </c>
      <c r="H15" s="1" t="s">
        <v>114</v>
      </c>
      <c r="I15" s="2" t="s">
        <v>115</v>
      </c>
      <c r="J15" s="4"/>
      <c r="K15" s="134" t="s">
        <v>112</v>
      </c>
      <c r="O15" s="1" t="s">
        <v>114</v>
      </c>
      <c r="P15" s="2" t="s">
        <v>116</v>
      </c>
      <c r="Q15" s="4"/>
      <c r="R15" s="134" t="s">
        <v>112</v>
      </c>
    </row>
    <row r="16" spans="1:21" ht="12.75">
      <c r="A16" s="132">
        <v>1</v>
      </c>
      <c r="B16" s="124">
        <v>3</v>
      </c>
      <c r="C16" s="125">
        <f>D16</f>
        <v>1</v>
      </c>
      <c r="D16" s="135">
        <v>1</v>
      </c>
      <c r="E16" s="126">
        <f aca="true" t="shared" si="1" ref="E16:E21">D16*B16</f>
        <v>3</v>
      </c>
      <c r="F16" s="127">
        <f aca="true" t="shared" si="2" ref="F16:F21">E16-C16</f>
        <v>2</v>
      </c>
      <c r="G16" s="128">
        <f aca="true" t="shared" si="3" ref="G16:G21">F16/C16</f>
        <v>2</v>
      </c>
      <c r="H16" s="132">
        <v>1</v>
      </c>
      <c r="I16" s="124">
        <f>3.44-0.344</f>
        <v>3.096</v>
      </c>
      <c r="J16" s="125">
        <f>K16</f>
        <v>1</v>
      </c>
      <c r="K16" s="135">
        <v>1</v>
      </c>
      <c r="L16" s="126">
        <f aca="true" t="shared" si="4" ref="L16:L21">K16*I16</f>
        <v>3.096</v>
      </c>
      <c r="M16" s="127">
        <f aca="true" t="shared" si="5" ref="M16:M21">L16-J16</f>
        <v>2.096</v>
      </c>
      <c r="N16" s="128">
        <f aca="true" t="shared" si="6" ref="N16:N21">M16/J16</f>
        <v>2.096</v>
      </c>
      <c r="O16" s="132">
        <v>1</v>
      </c>
      <c r="P16" s="124">
        <f>5.18-0.518</f>
        <v>4.662</v>
      </c>
      <c r="Q16" s="125">
        <f>R16</f>
        <v>1</v>
      </c>
      <c r="R16" s="135">
        <v>1</v>
      </c>
      <c r="S16" s="126">
        <f aca="true" t="shared" si="7" ref="S16:S21">R16*P16</f>
        <v>4.662</v>
      </c>
      <c r="T16" s="127">
        <f aca="true" t="shared" si="8" ref="T16:T21">S16-Q16</f>
        <v>3.662</v>
      </c>
      <c r="U16" s="128">
        <f aca="true" t="shared" si="9" ref="U16:U21">T16/Q16</f>
        <v>3.662</v>
      </c>
    </row>
    <row r="17" spans="1:21" ht="12.75">
      <c r="A17" s="133">
        <f>A16+1</f>
        <v>2</v>
      </c>
      <c r="B17" s="124">
        <f>B16</f>
        <v>3</v>
      </c>
      <c r="C17" s="125">
        <f>D16+D17</f>
        <v>2</v>
      </c>
      <c r="D17" s="125">
        <f>D16</f>
        <v>1</v>
      </c>
      <c r="E17" s="126">
        <f t="shared" si="1"/>
        <v>3</v>
      </c>
      <c r="F17" s="127">
        <f t="shared" si="2"/>
        <v>1</v>
      </c>
      <c r="G17" s="128">
        <f t="shared" si="3"/>
        <v>0.5</v>
      </c>
      <c r="H17" s="133">
        <f>H16+1</f>
        <v>2</v>
      </c>
      <c r="I17" s="124">
        <f>I16</f>
        <v>3.096</v>
      </c>
      <c r="J17" s="125">
        <f>K16+K17</f>
        <v>2</v>
      </c>
      <c r="K17" s="125">
        <f>K16</f>
        <v>1</v>
      </c>
      <c r="L17" s="126">
        <f t="shared" si="4"/>
        <v>3.096</v>
      </c>
      <c r="M17" s="127">
        <f t="shared" si="5"/>
        <v>1.096</v>
      </c>
      <c r="N17" s="128">
        <f t="shared" si="6"/>
        <v>0.548</v>
      </c>
      <c r="O17" s="133">
        <f>O16+1</f>
        <v>2</v>
      </c>
      <c r="P17" s="124">
        <f>P16</f>
        <v>4.662</v>
      </c>
      <c r="Q17" s="125">
        <f>R16+R17</f>
        <v>2</v>
      </c>
      <c r="R17" s="125">
        <f>R16</f>
        <v>1</v>
      </c>
      <c r="S17" s="126">
        <f t="shared" si="7"/>
        <v>4.662</v>
      </c>
      <c r="T17" s="127">
        <f t="shared" si="8"/>
        <v>2.662</v>
      </c>
      <c r="U17" s="128">
        <f t="shared" si="9"/>
        <v>1.331</v>
      </c>
    </row>
    <row r="18" spans="1:21" ht="12.75">
      <c r="A18" s="133">
        <f>A17+1</f>
        <v>3</v>
      </c>
      <c r="B18" s="124">
        <f>B17</f>
        <v>3</v>
      </c>
      <c r="C18" s="125">
        <f>D17+D18+D16</f>
        <v>3.5</v>
      </c>
      <c r="D18" s="125">
        <f>D16+(D16*0.5)</f>
        <v>1.5</v>
      </c>
      <c r="E18" s="126">
        <f t="shared" si="1"/>
        <v>4.5</v>
      </c>
      <c r="F18" s="127">
        <f t="shared" si="2"/>
        <v>1</v>
      </c>
      <c r="G18" s="128">
        <f t="shared" si="3"/>
        <v>0.2857142857142857</v>
      </c>
      <c r="H18" s="133">
        <f>H17+1</f>
        <v>3</v>
      </c>
      <c r="I18" s="124">
        <f>I17</f>
        <v>3.096</v>
      </c>
      <c r="J18" s="125">
        <f>K17+K18+K16</f>
        <v>3.5</v>
      </c>
      <c r="K18" s="125">
        <f>K16*1.5</f>
        <v>1.5</v>
      </c>
      <c r="L18" s="126">
        <f t="shared" si="4"/>
        <v>4.644</v>
      </c>
      <c r="M18" s="127">
        <f t="shared" si="5"/>
        <v>1.1440000000000001</v>
      </c>
      <c r="N18" s="128">
        <f t="shared" si="6"/>
        <v>0.3268571428571429</v>
      </c>
      <c r="O18" s="133">
        <f>O17+1</f>
        <v>3</v>
      </c>
      <c r="P18" s="124">
        <f>P17</f>
        <v>4.662</v>
      </c>
      <c r="Q18" s="125">
        <f>R17+R18+R16</f>
        <v>3</v>
      </c>
      <c r="R18" s="125">
        <f>R16</f>
        <v>1</v>
      </c>
      <c r="S18" s="126">
        <f t="shared" si="7"/>
        <v>4.662</v>
      </c>
      <c r="T18" s="127">
        <f t="shared" si="8"/>
        <v>1.662</v>
      </c>
      <c r="U18" s="128">
        <f t="shared" si="9"/>
        <v>0.5539999999999999</v>
      </c>
    </row>
    <row r="19" spans="1:21" ht="12.75">
      <c r="A19" s="133">
        <f>A18+1</f>
        <v>4</v>
      </c>
      <c r="B19" s="124">
        <f>B18</f>
        <v>3</v>
      </c>
      <c r="C19" s="125">
        <f>D18+D19+D17+D16</f>
        <v>6</v>
      </c>
      <c r="D19" s="125">
        <f>D16+(D16*1.5)</f>
        <v>2.5</v>
      </c>
      <c r="E19" s="126">
        <f t="shared" si="1"/>
        <v>7.5</v>
      </c>
      <c r="F19" s="127">
        <f t="shared" si="2"/>
        <v>1.5</v>
      </c>
      <c r="G19" s="128">
        <f t="shared" si="3"/>
        <v>0.25</v>
      </c>
      <c r="H19" s="133">
        <f>H18+1</f>
        <v>4</v>
      </c>
      <c r="I19" s="124">
        <f>I18</f>
        <v>3.096</v>
      </c>
      <c r="J19" s="125">
        <f>K18+K19+K17+K16</f>
        <v>6</v>
      </c>
      <c r="K19" s="125">
        <f>K16*2.5</f>
        <v>2.5</v>
      </c>
      <c r="L19" s="126">
        <f t="shared" si="4"/>
        <v>7.74</v>
      </c>
      <c r="M19" s="127">
        <f t="shared" si="5"/>
        <v>1.7400000000000002</v>
      </c>
      <c r="N19" s="128">
        <f t="shared" si="6"/>
        <v>0.29000000000000004</v>
      </c>
      <c r="O19" s="133">
        <f>O18+1</f>
        <v>4</v>
      </c>
      <c r="P19" s="124">
        <f>P18</f>
        <v>4.662</v>
      </c>
      <c r="Q19" s="125">
        <f>R18+R19+R17+R16</f>
        <v>4.5</v>
      </c>
      <c r="R19" s="125">
        <f>R16*1.5</f>
        <v>1.5</v>
      </c>
      <c r="S19" s="126">
        <f t="shared" si="7"/>
        <v>6.993</v>
      </c>
      <c r="T19" s="127">
        <f t="shared" si="8"/>
        <v>2.4930000000000003</v>
      </c>
      <c r="U19" s="128">
        <f t="shared" si="9"/>
        <v>0.554</v>
      </c>
    </row>
    <row r="20" spans="1:21" ht="12.75">
      <c r="A20" s="133">
        <f>A19+1</f>
        <v>5</v>
      </c>
      <c r="B20" s="124">
        <f>B19</f>
        <v>3</v>
      </c>
      <c r="C20" s="125">
        <f>D19+D20+D18+D17+D16</f>
        <v>9.5</v>
      </c>
      <c r="D20" s="125">
        <f>D16+(D16*2.5)</f>
        <v>3.5</v>
      </c>
      <c r="E20" s="126">
        <f t="shared" si="1"/>
        <v>10.5</v>
      </c>
      <c r="F20" s="127">
        <f t="shared" si="2"/>
        <v>1</v>
      </c>
      <c r="G20" s="128">
        <f t="shared" si="3"/>
        <v>0.10526315789473684</v>
      </c>
      <c r="H20" s="133">
        <f>H19+1</f>
        <v>5</v>
      </c>
      <c r="I20" s="124">
        <f>I19</f>
        <v>3.096</v>
      </c>
      <c r="J20" s="125">
        <f>K19+K20+K18+K17+K16</f>
        <v>9.5</v>
      </c>
      <c r="K20" s="125">
        <f>K16*3.5</f>
        <v>3.5</v>
      </c>
      <c r="L20" s="126">
        <f t="shared" si="4"/>
        <v>10.836</v>
      </c>
      <c r="M20" s="127">
        <f t="shared" si="5"/>
        <v>1.3360000000000003</v>
      </c>
      <c r="N20" s="128">
        <f t="shared" si="6"/>
        <v>0.14063157894736844</v>
      </c>
      <c r="O20" s="133">
        <f>O19+1</f>
        <v>5</v>
      </c>
      <c r="P20" s="124">
        <f>P19</f>
        <v>4.662</v>
      </c>
      <c r="Q20" s="125">
        <f>R19+R20+R18+R17+R16</f>
        <v>6.5</v>
      </c>
      <c r="R20" s="125">
        <f>R16*2</f>
        <v>2</v>
      </c>
      <c r="S20" s="126">
        <f t="shared" si="7"/>
        <v>9.324</v>
      </c>
      <c r="T20" s="127">
        <f t="shared" si="8"/>
        <v>2.824</v>
      </c>
      <c r="U20" s="128">
        <f t="shared" si="9"/>
        <v>0.43446153846153845</v>
      </c>
    </row>
    <row r="21" spans="1:21" ht="13.5" thickBot="1">
      <c r="A21" s="133">
        <f>A20+1</f>
        <v>6</v>
      </c>
      <c r="B21" s="124">
        <f>B20</f>
        <v>3</v>
      </c>
      <c r="C21" s="125">
        <f>D20+D21+D19+D18+D17+D16</f>
        <v>15</v>
      </c>
      <c r="D21" s="125">
        <f>D16+(D16*4.5)</f>
        <v>5.5</v>
      </c>
      <c r="E21" s="126">
        <f t="shared" si="1"/>
        <v>16.5</v>
      </c>
      <c r="F21" s="127">
        <f t="shared" si="2"/>
        <v>1.5</v>
      </c>
      <c r="G21" s="128">
        <f t="shared" si="3"/>
        <v>0.1</v>
      </c>
      <c r="H21" s="133">
        <f>H20+1</f>
        <v>6</v>
      </c>
      <c r="I21" s="124">
        <f>I20</f>
        <v>3.096</v>
      </c>
      <c r="J21" s="125">
        <f>K20+K21+K19+K18+K17+K16</f>
        <v>15</v>
      </c>
      <c r="K21" s="125">
        <f>K16*5.5</f>
        <v>5.5</v>
      </c>
      <c r="L21" s="126">
        <f t="shared" si="4"/>
        <v>17.028</v>
      </c>
      <c r="M21" s="127">
        <f t="shared" si="5"/>
        <v>2.0279999999999987</v>
      </c>
      <c r="N21" s="128">
        <f t="shared" si="6"/>
        <v>0.1351999999999999</v>
      </c>
      <c r="O21" s="133">
        <f>O20+1</f>
        <v>6</v>
      </c>
      <c r="P21" s="124">
        <f>P20</f>
        <v>4.662</v>
      </c>
      <c r="Q21" s="125">
        <f>R20+R21+R19+R18+R17+R16</f>
        <v>9</v>
      </c>
      <c r="R21" s="125">
        <f>R16*2.5</f>
        <v>2.5</v>
      </c>
      <c r="S21" s="126">
        <f t="shared" si="7"/>
        <v>11.655</v>
      </c>
      <c r="T21" s="127">
        <f t="shared" si="8"/>
        <v>2.6549999999999994</v>
      </c>
      <c r="U21" s="128">
        <f t="shared" si="9"/>
        <v>0.29499999999999993</v>
      </c>
    </row>
    <row r="22" spans="4:21" ht="13.5" thickBot="1">
      <c r="D22" s="129">
        <f>SUM(D16:D21)</f>
        <v>15</v>
      </c>
      <c r="I22" s="124"/>
      <c r="J22" s="125"/>
      <c r="K22" s="129">
        <f>SUM(K16:K21)</f>
        <v>15</v>
      </c>
      <c r="L22" s="126"/>
      <c r="M22" s="127"/>
      <c r="N22" s="128"/>
      <c r="P22" s="124"/>
      <c r="Q22" s="125"/>
      <c r="R22" s="129">
        <f>SUM(R16:R21)</f>
        <v>9</v>
      </c>
      <c r="S22" s="126"/>
      <c r="T22" s="127"/>
      <c r="U22" s="128"/>
    </row>
    <row r="23" spans="2:21" ht="12.75">
      <c r="B23" s="130" t="s">
        <v>101</v>
      </c>
      <c r="C23" s="130" t="s">
        <v>102</v>
      </c>
      <c r="D23" s="130" t="s">
        <v>103</v>
      </c>
      <c r="E23" s="130" t="s">
        <v>104</v>
      </c>
      <c r="F23" s="130" t="s">
        <v>104</v>
      </c>
      <c r="G23" s="130" t="s">
        <v>105</v>
      </c>
      <c r="I23" s="130" t="s">
        <v>101</v>
      </c>
      <c r="J23" s="130" t="s">
        <v>102</v>
      </c>
      <c r="K23" s="130" t="s">
        <v>103</v>
      </c>
      <c r="L23" s="130" t="s">
        <v>104</v>
      </c>
      <c r="M23" s="130" t="s">
        <v>104</v>
      </c>
      <c r="N23" s="130" t="s">
        <v>105</v>
      </c>
      <c r="P23" s="130" t="s">
        <v>101</v>
      </c>
      <c r="Q23" s="130" t="s">
        <v>102</v>
      </c>
      <c r="R23" s="130" t="s">
        <v>103</v>
      </c>
      <c r="S23" s="130" t="s">
        <v>104</v>
      </c>
      <c r="T23" s="130" t="s">
        <v>104</v>
      </c>
      <c r="U23" s="130" t="s">
        <v>105</v>
      </c>
    </row>
    <row r="24" spans="2:22" ht="13.5" thickBot="1">
      <c r="B24" s="131" t="s">
        <v>106</v>
      </c>
      <c r="C24" s="131" t="s">
        <v>107</v>
      </c>
      <c r="D24" s="131" t="s">
        <v>108</v>
      </c>
      <c r="E24" s="131" t="s">
        <v>109</v>
      </c>
      <c r="F24" s="131" t="s">
        <v>110</v>
      </c>
      <c r="G24" s="131" t="s">
        <v>111</v>
      </c>
      <c r="I24" s="131" t="s">
        <v>106</v>
      </c>
      <c r="J24" s="131" t="s">
        <v>107</v>
      </c>
      <c r="K24" s="131" t="s">
        <v>108</v>
      </c>
      <c r="L24" s="131" t="s">
        <v>109</v>
      </c>
      <c r="M24" s="131" t="s">
        <v>110</v>
      </c>
      <c r="N24" s="131" t="s">
        <v>111</v>
      </c>
      <c r="P24" s="131" t="s">
        <v>106</v>
      </c>
      <c r="Q24" s="131" t="s">
        <v>107</v>
      </c>
      <c r="R24" s="131" t="s">
        <v>108</v>
      </c>
      <c r="S24" s="131" t="s">
        <v>109</v>
      </c>
      <c r="T24" s="131" t="s">
        <v>110</v>
      </c>
      <c r="U24" s="131" t="s">
        <v>111</v>
      </c>
      <c r="V24" s="131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ignoredErrors>
    <ignoredError sqref="C17 J17 Q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created xsi:type="dcterms:W3CDTF">2022-11-01T05:56:53Z</dcterms:created>
  <dcterms:modified xsi:type="dcterms:W3CDTF">2022-12-09T20:22:35Z</dcterms:modified>
  <cp:category/>
  <cp:version/>
  <cp:contentType/>
  <cp:contentStatus/>
</cp:coreProperties>
</file>