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590" windowHeight="2535" tabRatio="560" activeTab="0"/>
  </bookViews>
  <sheets>
    <sheet name="Per la prossima Estrazione" sheetId="1" r:id="rId1"/>
    <sheet name="Lotto10" sheetId="2" r:id="rId2"/>
    <sheet name="Ritardi" sheetId="3" r:id="rId3"/>
    <sheet name="Lotto_10" sheetId="4" r:id="rId4"/>
    <sheet name="Ritardi1" sheetId="5" r:id="rId5"/>
    <sheet name="Sperimentazione" sheetId="6" r:id="rId6"/>
    <sheet name="Aspettativa di Vincita" sheetId="7" r:id="rId7"/>
  </sheets>
  <externalReferences>
    <externalReference r:id="rId10"/>
    <externalReference r:id="rId11"/>
  </externalReferences>
  <definedNames>
    <definedName name="Bari">#REF!</definedName>
    <definedName name="Cadenze">'[1]Cadenze'!$A:$XFD</definedName>
    <definedName name="Cagliari">#REF!</definedName>
    <definedName name="Firenze">#REF!</definedName>
    <definedName name="Genova">#REF!</definedName>
    <definedName name="Milano">#REF!</definedName>
    <definedName name="Napoli">#REF!</definedName>
    <definedName name="Palermo">#REF!</definedName>
    <definedName name="Roma">#REF!</definedName>
    <definedName name="S">#REF!</definedName>
    <definedName name="studio">'[2]Cadenze'!$A:$XFD</definedName>
    <definedName name="Torino">'[1]Settine'!$A:$XFD</definedName>
    <definedName name="Venezia">#REF!</definedName>
  </definedNames>
  <calcPr fullCalcOnLoad="1"/>
</workbook>
</file>

<file path=xl/sharedStrings.xml><?xml version="1.0" encoding="utf-8"?>
<sst xmlns="http://schemas.openxmlformats.org/spreadsheetml/2006/main" count="3326" uniqueCount="123">
  <si>
    <t xml:space="preserve"> GIOCATI NUMERI INDOVINATI</t>
  </si>
  <si>
    <t>VINCITA NUMERI INDOVINATI</t>
  </si>
  <si>
    <t>ASPETTATIVA DI VINCITA IN %</t>
  </si>
  <si>
    <t>1 numero</t>
  </si>
  <si>
    <t>-</t>
  </si>
  <si>
    <t>2 numeri</t>
  </si>
  <si>
    <t>3 numeri</t>
  </si>
  <si>
    <t>4 numeri</t>
  </si>
  <si>
    <t>5 numeri</t>
  </si>
  <si>
    <t>6 numeri</t>
  </si>
  <si>
    <t>7 numeri</t>
  </si>
  <si>
    <t>8 numeri</t>
  </si>
  <si>
    <t>9 numeri</t>
  </si>
  <si>
    <t>10 numeri</t>
  </si>
  <si>
    <t>doppia100%</t>
  </si>
  <si>
    <t>quinto</t>
  </si>
  <si>
    <t>Ultima100%</t>
  </si>
  <si>
    <t>secondo,</t>
  </si>
  <si>
    <t>terzo,</t>
  </si>
  <si>
    <t>primo,</t>
  </si>
  <si>
    <t>quarto,</t>
  </si>
  <si>
    <t>negativo</t>
  </si>
  <si>
    <t>ambo</t>
  </si>
  <si>
    <t>secondo</t>
  </si>
  <si>
    <t>colpo</t>
  </si>
  <si>
    <t>secondo;</t>
  </si>
  <si>
    <t>primo;</t>
  </si>
  <si>
    <t>quarto;</t>
  </si>
  <si>
    <t>negativi;</t>
  </si>
  <si>
    <t>primo</t>
  </si>
  <si>
    <t>Ultima100</t>
  </si>
  <si>
    <t>neg,</t>
  </si>
  <si>
    <t>quinto,</t>
  </si>
  <si>
    <t>terzo</t>
  </si>
  <si>
    <t>second,</t>
  </si>
  <si>
    <t>(72</t>
  </si>
  <si>
    <t>84)</t>
  </si>
  <si>
    <t>quattrupla</t>
  </si>
  <si>
    <t>sesto</t>
  </si>
  <si>
    <t>da11/6 seconda100</t>
  </si>
  <si>
    <t>&gt;4</t>
  </si>
  <si>
    <t xml:space="preserve"> 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</si>
  <si>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</si>
  <si>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</si>
  <si>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</si>
  <si>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</si>
  <si>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</si>
  <si>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</si>
  <si>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</si>
  <si>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</si>
  <si>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</si>
  <si>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</si>
  <si>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</si>
  <si>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</si>
  <si>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10eLotto</t>
  </si>
  <si>
    <t>Med1190</t>
  </si>
  <si>
    <t>Med.595</t>
  </si>
  <si>
    <t>Med.297</t>
  </si>
  <si>
    <t>Med.148</t>
  </si>
  <si>
    <t>Ambi:</t>
  </si>
  <si>
    <t>15eL</t>
  </si>
  <si>
    <t>L_10</t>
  </si>
  <si>
    <t>L 10</t>
  </si>
  <si>
    <t>49 50</t>
  </si>
  <si>
    <t>50 51</t>
  </si>
  <si>
    <t>1ambo</t>
  </si>
  <si>
    <t>2ambo</t>
  </si>
  <si>
    <t>3ambo</t>
  </si>
  <si>
    <t>52 53</t>
  </si>
  <si>
    <t>4ambo</t>
  </si>
  <si>
    <t>51 52</t>
  </si>
  <si>
    <t>2 3</t>
  </si>
  <si>
    <t xml:space="preserve">3 4  </t>
  </si>
  <si>
    <t>4 5</t>
  </si>
  <si>
    <t>5 6</t>
  </si>
  <si>
    <t xml:space="preserve">Estratti </t>
  </si>
  <si>
    <t>Totali Quindicina</t>
  </si>
  <si>
    <t>Totali Cinquina</t>
  </si>
  <si>
    <t>Totali Decina</t>
  </si>
  <si>
    <t>13 14</t>
  </si>
  <si>
    <t>8 9</t>
  </si>
  <si>
    <t>11 14</t>
  </si>
  <si>
    <t>7 8+</t>
  </si>
  <si>
    <t>1 2+</t>
  </si>
  <si>
    <t>51 54</t>
  </si>
  <si>
    <t>14 15</t>
  </si>
  <si>
    <t>54 55</t>
  </si>
  <si>
    <t>47 48</t>
  </si>
  <si>
    <t>81 82</t>
  </si>
  <si>
    <t>Cinquine</t>
  </si>
  <si>
    <t>Quindicine</t>
  </si>
  <si>
    <t>Trentine</t>
  </si>
  <si>
    <t>TOT</t>
  </si>
  <si>
    <t>0a5</t>
  </si>
  <si>
    <t>81 83</t>
  </si>
  <si>
    <t>Media 1,11</t>
  </si>
  <si>
    <t>Media 3,33</t>
  </si>
  <si>
    <t>Media 6,66</t>
  </si>
  <si>
    <t>46 47</t>
  </si>
  <si>
    <t>79 78</t>
  </si>
  <si>
    <t>79 46</t>
  </si>
  <si>
    <t>Coefficiente</t>
  </si>
  <si>
    <t>Capitale</t>
  </si>
  <si>
    <t>Totale</t>
  </si>
  <si>
    <t>Vincita</t>
  </si>
  <si>
    <t>Percentuale</t>
  </si>
  <si>
    <t>di vincita</t>
  </si>
  <si>
    <t>investito</t>
  </si>
  <si>
    <t>giocata</t>
  </si>
  <si>
    <t>Lorda</t>
  </si>
  <si>
    <t>Netta</t>
  </si>
  <si>
    <t>di guadagno</t>
  </si>
  <si>
    <t>Calcolato - 10% per tentativo di ambo</t>
  </si>
  <si>
    <t>10eLotto 1 numero</t>
  </si>
  <si>
    <t>Colpo</t>
  </si>
  <si>
    <t>Lotto 3 Numeri</t>
  </si>
  <si>
    <t>Lotto 2 Numeri</t>
  </si>
  <si>
    <t>52 54</t>
  </si>
  <si>
    <t>53 54</t>
  </si>
  <si>
    <t>55 54</t>
  </si>
  <si>
    <t>55 53</t>
  </si>
  <si>
    <t>55 51</t>
  </si>
  <si>
    <t>55 52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</si>
</sst>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_-;\-* #,##0_-;_-* &quot;-&quot;??_-;_-@_-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&quot;€&quot;\ * #,##0.0_-;\-&quot;€&quot;\ * #,##0.0_-;_-&quot;€&quot;\ * &quot;-&quot;??_-;_-@_-"/>
    <numFmt numFmtId="189" formatCode="#,##0.00_ ;\-#,##0.00\ 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.0"/>
    <numFmt numFmtId="195" formatCode="00000"/>
    <numFmt numFmtId="196" formatCode="0.000"/>
    <numFmt numFmtId="197" formatCode="d/m/yyyy"/>
    <numFmt numFmtId="198" formatCode="0.E+00"/>
    <numFmt numFmtId="199" formatCode="#,0\100"/>
    <numFmt numFmtId="200" formatCode="[$-410]dddd\ d\ mmmm\ yyyy"/>
    <numFmt numFmtId="201" formatCode="h\.mm\.ss"/>
    <numFmt numFmtId="202" formatCode="#,##0\ &quot;L.&quot;;\-#,##0\ &quot;L.&quot;"/>
    <numFmt numFmtId="203" formatCode="#,##0\ &quot;L.&quot;;[Red]\-#,##0\ &quot;L.&quot;"/>
    <numFmt numFmtId="204" formatCode="#,##0.00\ &quot;L.&quot;;\-#,##0.00\ &quot;L.&quot;"/>
    <numFmt numFmtId="205" formatCode="#,##0.00\ &quot;L.&quot;;[Red]\-#,##0.00\ &quot;L.&quot;"/>
    <numFmt numFmtId="206" formatCode="_-* #,##0\ &quot;L.&quot;_-;\-* #,##0\ &quot;L.&quot;_-;_-* &quot;-&quot;\ &quot;L.&quot;_-;_-@_-"/>
    <numFmt numFmtId="207" formatCode="_-* #,##0\ _L_._-;\-* #,##0\ _L_._-;_-* &quot;-&quot;\ _L_._-;_-@_-"/>
    <numFmt numFmtId="208" formatCode="_-* #,##0.00\ &quot;L.&quot;_-;\-* #,##0.00\ &quot;L.&quot;_-;_-* &quot;-&quot;??\ &quot;L.&quot;_-;_-@_-"/>
    <numFmt numFmtId="209" formatCode="_-* #,##0.00\ _L_._-;\-* #,##0.00\ _L_._-;_-* &quot;-&quot;??\ _L_.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d\-mmm"/>
    <numFmt numFmtId="215" formatCode="0.0%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8"/>
      <name val="Arial"/>
      <family val="0"/>
    </font>
    <font>
      <sz val="10"/>
      <color indexed="17"/>
      <name val="Arial"/>
      <family val="0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191" fontId="12" fillId="0" borderId="0" applyFont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1" fillId="7" borderId="0" xfId="0" applyFont="1" applyFill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9" borderId="0" xfId="0" applyFont="1" applyFill="1" applyAlignment="1">
      <alignment/>
    </xf>
    <xf numFmtId="0" fontId="1" fillId="1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1" fillId="11" borderId="13" xfId="0" applyNumberFormat="1" applyFont="1" applyFill="1" applyBorder="1" applyAlignment="1">
      <alignment horizontal="center"/>
    </xf>
    <xf numFmtId="1" fontId="1" fillId="11" borderId="14" xfId="0" applyNumberFormat="1" applyFont="1" applyFill="1" applyBorder="1" applyAlignment="1">
      <alignment horizontal="center"/>
    </xf>
    <xf numFmtId="1" fontId="1" fillId="11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10" borderId="1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6" fillId="12" borderId="17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12" borderId="18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/>
    </xf>
    <xf numFmtId="0" fontId="6" fillId="12" borderId="19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4" fontId="9" fillId="0" borderId="0" xfId="0" applyNumberFormat="1" applyFont="1" applyAlignment="1">
      <alignment wrapText="1"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7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14" fontId="14" fillId="0" borderId="6" xfId="0" applyNumberFormat="1" applyFont="1" applyBorder="1" applyAlignment="1">
      <alignment/>
    </xf>
    <xf numFmtId="0" fontId="0" fillId="12" borderId="0" xfId="0" applyFill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28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" fontId="1" fillId="11" borderId="0" xfId="0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0" fontId="1" fillId="12" borderId="0" xfId="0" applyFont="1" applyFill="1" applyAlignment="1">
      <alignment horizontal="center"/>
    </xf>
    <xf numFmtId="1" fontId="1" fillId="11" borderId="17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16" fillId="0" borderId="38" xfId="0" applyFont="1" applyBorder="1" applyAlignment="1">
      <alignment/>
    </xf>
    <xf numFmtId="0" fontId="16" fillId="0" borderId="25" xfId="0" applyFont="1" applyBorder="1" applyAlignment="1">
      <alignment/>
    </xf>
    <xf numFmtId="0" fontId="6" fillId="12" borderId="39" xfId="0" applyFont="1" applyFill="1" applyBorder="1" applyAlignment="1">
      <alignment/>
    </xf>
    <xf numFmtId="0" fontId="0" fillId="12" borderId="40" xfId="0" applyFill="1" applyBorder="1" applyAlignment="1">
      <alignment/>
    </xf>
    <xf numFmtId="0" fontId="0" fillId="12" borderId="41" xfId="0" applyFill="1" applyBorder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7" fillId="0" borderId="42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0" fontId="20" fillId="0" borderId="42" xfId="0" applyNumberFormat="1" applyFont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21" fillId="12" borderId="36" xfId="0" applyFont="1" applyFill="1" applyBorder="1" applyAlignment="1">
      <alignment horizontal="center"/>
    </xf>
    <xf numFmtId="0" fontId="21" fillId="12" borderId="28" xfId="0" applyFont="1" applyFill="1" applyBorder="1" applyAlignment="1">
      <alignment horizontal="center"/>
    </xf>
    <xf numFmtId="0" fontId="1" fillId="11" borderId="36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6" fillId="11" borderId="42" xfId="0" applyFont="1" applyFill="1" applyBorder="1" applyAlignment="1">
      <alignment horizontal="center"/>
    </xf>
    <xf numFmtId="0" fontId="0" fillId="7" borderId="0" xfId="0" applyFill="1" applyAlignment="1">
      <alignment horizont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_ca" xfId="19"/>
    <cellStyle name="Comma [0]" xfId="20"/>
    <cellStyle name="Percent" xfId="21"/>
    <cellStyle name="Currency" xfId="22"/>
    <cellStyle name="Valuta (0)_Bar" xfId="23"/>
    <cellStyle name="Currency [0]" xfId="24"/>
  </cellStyles>
  <dxfs count="16"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solid">
          <fgColor indexed="65"/>
          <bgColor rgb="FF00FFFF"/>
        </patternFill>
      </fill>
      <border/>
    </dxf>
    <dxf>
      <font>
        <b/>
        <i val="0"/>
        <color auto="1"/>
      </font>
      <fill>
        <patternFill patternType="solid">
          <fgColor rgb="FFFFFF00"/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border/>
    </dxf>
    <dxf>
      <fill>
        <patternFill>
          <bgColor rgb="FFCCFFFF"/>
        </patternFill>
      </fill>
      <border/>
    </dxf>
    <dxf>
      <fill>
        <patternFill>
          <bgColor rgb="FF00FFFF"/>
        </patternFill>
      </fill>
      <border/>
    </dxf>
    <dxf>
      <font>
        <color rgb="FFFFFFCC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0F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495300</xdr:colOff>
      <xdr:row>0</xdr:row>
      <xdr:rowOff>142875</xdr:rowOff>
    </xdr:to>
    <xdr:sp macro="[0]!Aggiorna">
      <xdr:nvSpPr>
        <xdr:cNvPr id="1" name="Text Box 242"/>
        <xdr:cNvSpPr txBox="1">
          <a:spLocks noChangeArrowheads="1"/>
        </xdr:cNvSpPr>
      </xdr:nvSpPr>
      <xdr:spPr>
        <a:xfrm>
          <a:off x="19050" y="0"/>
          <a:ext cx="476250" cy="14287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Aggiorna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elotto\Altre\vecchie\NewU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iavetta\Estero\New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2">
        <row r="1">
          <cell r="A1">
            <v>1</v>
          </cell>
          <cell r="B1">
            <v>5</v>
          </cell>
          <cell r="C1">
            <v>78</v>
          </cell>
          <cell r="D1">
            <v>6</v>
          </cell>
          <cell r="E1">
            <v>50</v>
          </cell>
          <cell r="F1">
            <v>7</v>
          </cell>
          <cell r="G1">
            <v>50</v>
          </cell>
          <cell r="H1">
            <v>3</v>
          </cell>
          <cell r="I1">
            <v>44</v>
          </cell>
          <cell r="J1">
            <v>4</v>
          </cell>
          <cell r="K1">
            <v>41</v>
          </cell>
          <cell r="L1">
            <v>1</v>
          </cell>
          <cell r="M1">
            <v>34</v>
          </cell>
          <cell r="N1">
            <v>2</v>
          </cell>
          <cell r="O1">
            <v>31</v>
          </cell>
          <cell r="R1" t="str">
            <v>Num</v>
          </cell>
          <cell r="S1" t="str">
            <v>%</v>
          </cell>
        </row>
        <row r="2">
          <cell r="A2">
            <v>2</v>
          </cell>
          <cell r="B2">
            <v>6</v>
          </cell>
          <cell r="C2">
            <v>55</v>
          </cell>
          <cell r="D2">
            <v>7</v>
          </cell>
          <cell r="E2">
            <v>55</v>
          </cell>
          <cell r="F2">
            <v>1</v>
          </cell>
          <cell r="G2">
            <v>45</v>
          </cell>
          <cell r="H2">
            <v>3</v>
          </cell>
          <cell r="I2">
            <v>41</v>
          </cell>
          <cell r="J2">
            <v>2</v>
          </cell>
          <cell r="K2">
            <v>32</v>
          </cell>
          <cell r="L2">
            <v>4</v>
          </cell>
          <cell r="M2">
            <v>32</v>
          </cell>
          <cell r="N2">
            <v>5</v>
          </cell>
          <cell r="O2">
            <v>32</v>
          </cell>
        </row>
        <row r="3">
          <cell r="A3">
            <v>3</v>
          </cell>
          <cell r="B3">
            <v>7</v>
          </cell>
          <cell r="C3">
            <v>88</v>
          </cell>
          <cell r="D3">
            <v>6</v>
          </cell>
          <cell r="E3">
            <v>58</v>
          </cell>
          <cell r="F3">
            <v>1</v>
          </cell>
          <cell r="G3">
            <v>50</v>
          </cell>
          <cell r="H3">
            <v>5</v>
          </cell>
          <cell r="I3">
            <v>42</v>
          </cell>
          <cell r="J3">
            <v>3</v>
          </cell>
          <cell r="K3">
            <v>38</v>
          </cell>
          <cell r="L3">
            <v>2</v>
          </cell>
          <cell r="M3">
            <v>25</v>
          </cell>
          <cell r="N3">
            <v>4</v>
          </cell>
          <cell r="O3">
            <v>25</v>
          </cell>
        </row>
        <row r="4">
          <cell r="A4">
            <v>4</v>
          </cell>
          <cell r="B4">
            <v>7</v>
          </cell>
          <cell r="C4">
            <v>58</v>
          </cell>
          <cell r="D4">
            <v>5</v>
          </cell>
          <cell r="E4">
            <v>58</v>
          </cell>
          <cell r="F4">
            <v>6</v>
          </cell>
          <cell r="G4">
            <v>50</v>
          </cell>
          <cell r="H4">
            <v>1</v>
          </cell>
          <cell r="I4">
            <v>50</v>
          </cell>
          <cell r="J4">
            <v>2</v>
          </cell>
          <cell r="K4">
            <v>42</v>
          </cell>
          <cell r="L4">
            <v>3</v>
          </cell>
          <cell r="M4">
            <v>33</v>
          </cell>
          <cell r="N4">
            <v>4</v>
          </cell>
          <cell r="O4">
            <v>21</v>
          </cell>
        </row>
        <row r="5">
          <cell r="A5">
            <v>5</v>
          </cell>
          <cell r="B5">
            <v>6</v>
          </cell>
          <cell r="C5">
            <v>85</v>
          </cell>
          <cell r="D5">
            <v>7</v>
          </cell>
          <cell r="E5">
            <v>81</v>
          </cell>
          <cell r="F5">
            <v>1</v>
          </cell>
          <cell r="G5">
            <v>77</v>
          </cell>
          <cell r="H5">
            <v>5</v>
          </cell>
          <cell r="I5">
            <v>50</v>
          </cell>
          <cell r="J5">
            <v>2</v>
          </cell>
          <cell r="K5">
            <v>42</v>
          </cell>
          <cell r="L5">
            <v>3</v>
          </cell>
          <cell r="M5">
            <v>42</v>
          </cell>
          <cell r="N5">
            <v>4</v>
          </cell>
          <cell r="O5">
            <v>35</v>
          </cell>
        </row>
        <row r="6">
          <cell r="A6">
            <v>6</v>
          </cell>
          <cell r="B6">
            <v>7</v>
          </cell>
          <cell r="C6">
            <v>63</v>
          </cell>
          <cell r="D6">
            <v>1</v>
          </cell>
          <cell r="E6">
            <v>63</v>
          </cell>
          <cell r="F6">
            <v>2</v>
          </cell>
          <cell r="G6">
            <v>50</v>
          </cell>
          <cell r="H6">
            <v>3</v>
          </cell>
          <cell r="I6">
            <v>50</v>
          </cell>
          <cell r="J6">
            <v>6</v>
          </cell>
          <cell r="K6">
            <v>50</v>
          </cell>
          <cell r="L6">
            <v>5</v>
          </cell>
          <cell r="M6">
            <v>37</v>
          </cell>
          <cell r="N6">
            <v>4</v>
          </cell>
          <cell r="O6">
            <v>30</v>
          </cell>
        </row>
        <row r="7">
          <cell r="A7">
            <v>7</v>
          </cell>
          <cell r="B7">
            <v>7</v>
          </cell>
          <cell r="C7">
            <v>56</v>
          </cell>
          <cell r="D7">
            <v>6</v>
          </cell>
          <cell r="E7">
            <v>53</v>
          </cell>
          <cell r="F7">
            <v>3</v>
          </cell>
          <cell r="G7">
            <v>47</v>
          </cell>
          <cell r="H7">
            <v>1</v>
          </cell>
          <cell r="I7">
            <v>38</v>
          </cell>
          <cell r="J7">
            <v>5</v>
          </cell>
          <cell r="K7">
            <v>32</v>
          </cell>
          <cell r="L7">
            <v>4</v>
          </cell>
          <cell r="M7">
            <v>29</v>
          </cell>
          <cell r="N7">
            <v>2</v>
          </cell>
          <cell r="O7">
            <v>18</v>
          </cell>
        </row>
        <row r="8">
          <cell r="A8">
            <v>8</v>
          </cell>
          <cell r="R8" t="str">
            <v>Num</v>
          </cell>
          <cell r="S8" t="str">
            <v>%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  <cell r="R15" t="str">
            <v>Num</v>
          </cell>
          <cell r="S15" t="str">
            <v>%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  <cell r="R22" t="str">
            <v>Num</v>
          </cell>
          <cell r="S22" t="str">
            <v>%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  <cell r="R29" t="str">
            <v>Num</v>
          </cell>
          <cell r="S29" t="str">
            <v>%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  <cell r="R36" t="str">
            <v>Num</v>
          </cell>
          <cell r="S36" t="str">
            <v>%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  <cell r="B43">
            <v>48</v>
          </cell>
          <cell r="C43">
            <v>96</v>
          </cell>
          <cell r="D43">
            <v>46</v>
          </cell>
          <cell r="E43">
            <v>83</v>
          </cell>
          <cell r="F43">
            <v>47</v>
          </cell>
          <cell r="G43">
            <v>75</v>
          </cell>
          <cell r="H43">
            <v>44</v>
          </cell>
          <cell r="I43">
            <v>71</v>
          </cell>
          <cell r="J43">
            <v>43</v>
          </cell>
          <cell r="K43">
            <v>63</v>
          </cell>
          <cell r="L43">
            <v>45</v>
          </cell>
          <cell r="M43">
            <v>54</v>
          </cell>
          <cell r="N43">
            <v>49</v>
          </cell>
          <cell r="O43">
            <v>54</v>
          </cell>
          <cell r="R43" t="str">
            <v>Num</v>
          </cell>
          <cell r="S43" t="str">
            <v>%</v>
          </cell>
        </row>
        <row r="44">
          <cell r="A44">
            <v>44</v>
          </cell>
          <cell r="B44">
            <v>46</v>
          </cell>
          <cell r="C44">
            <v>66</v>
          </cell>
          <cell r="D44">
            <v>44</v>
          </cell>
          <cell r="E44">
            <v>62</v>
          </cell>
          <cell r="F44">
            <v>47</v>
          </cell>
          <cell r="G44">
            <v>59</v>
          </cell>
          <cell r="H44">
            <v>48</v>
          </cell>
          <cell r="I44">
            <v>59</v>
          </cell>
          <cell r="J44">
            <v>43</v>
          </cell>
          <cell r="K44">
            <v>52</v>
          </cell>
          <cell r="L44">
            <v>45</v>
          </cell>
          <cell r="M44">
            <v>45</v>
          </cell>
          <cell r="N44">
            <v>49</v>
          </cell>
          <cell r="O44">
            <v>45</v>
          </cell>
        </row>
        <row r="45">
          <cell r="A45">
            <v>45</v>
          </cell>
          <cell r="B45">
            <v>48</v>
          </cell>
          <cell r="C45">
            <v>80</v>
          </cell>
          <cell r="D45">
            <v>46</v>
          </cell>
          <cell r="E45">
            <v>73</v>
          </cell>
          <cell r="F45">
            <v>47</v>
          </cell>
          <cell r="G45">
            <v>73</v>
          </cell>
          <cell r="H45">
            <v>44</v>
          </cell>
          <cell r="I45">
            <v>70</v>
          </cell>
          <cell r="J45">
            <v>43</v>
          </cell>
          <cell r="K45">
            <v>67</v>
          </cell>
          <cell r="L45">
            <v>49</v>
          </cell>
          <cell r="M45">
            <v>50</v>
          </cell>
          <cell r="N45">
            <v>45</v>
          </cell>
          <cell r="O45">
            <v>30</v>
          </cell>
        </row>
        <row r="46">
          <cell r="A46">
            <v>46</v>
          </cell>
          <cell r="B46">
            <v>47</v>
          </cell>
          <cell r="C46">
            <v>88</v>
          </cell>
          <cell r="D46">
            <v>48</v>
          </cell>
          <cell r="E46">
            <v>78</v>
          </cell>
          <cell r="F46">
            <v>43</v>
          </cell>
          <cell r="G46">
            <v>69</v>
          </cell>
          <cell r="H46">
            <v>44</v>
          </cell>
          <cell r="I46">
            <v>56</v>
          </cell>
          <cell r="J46">
            <v>45</v>
          </cell>
          <cell r="K46">
            <v>56</v>
          </cell>
          <cell r="L46">
            <v>46</v>
          </cell>
          <cell r="M46">
            <v>50</v>
          </cell>
          <cell r="N46">
            <v>49</v>
          </cell>
          <cell r="O46">
            <v>44</v>
          </cell>
        </row>
        <row r="47">
          <cell r="A47">
            <v>47</v>
          </cell>
          <cell r="B47">
            <v>48</v>
          </cell>
          <cell r="C47">
            <v>97</v>
          </cell>
          <cell r="D47">
            <v>44</v>
          </cell>
          <cell r="E47">
            <v>67</v>
          </cell>
          <cell r="F47">
            <v>46</v>
          </cell>
          <cell r="G47">
            <v>67</v>
          </cell>
          <cell r="H47">
            <v>43</v>
          </cell>
          <cell r="I47">
            <v>64</v>
          </cell>
          <cell r="J47">
            <v>45</v>
          </cell>
          <cell r="K47">
            <v>61</v>
          </cell>
          <cell r="L47">
            <v>47</v>
          </cell>
          <cell r="M47">
            <v>47</v>
          </cell>
          <cell r="N47">
            <v>49</v>
          </cell>
          <cell r="O47">
            <v>44</v>
          </cell>
        </row>
        <row r="48">
          <cell r="A48">
            <v>48</v>
          </cell>
          <cell r="B48">
            <v>46</v>
          </cell>
          <cell r="C48">
            <v>71</v>
          </cell>
          <cell r="D48">
            <v>47</v>
          </cell>
          <cell r="E48">
            <v>68</v>
          </cell>
          <cell r="F48">
            <v>45</v>
          </cell>
          <cell r="G48">
            <v>62</v>
          </cell>
          <cell r="H48">
            <v>43</v>
          </cell>
          <cell r="I48">
            <v>59</v>
          </cell>
          <cell r="J48">
            <v>44</v>
          </cell>
          <cell r="K48">
            <v>59</v>
          </cell>
          <cell r="L48">
            <v>48</v>
          </cell>
          <cell r="M48">
            <v>53</v>
          </cell>
          <cell r="N48">
            <v>49</v>
          </cell>
          <cell r="O48">
            <v>47</v>
          </cell>
        </row>
        <row r="49">
          <cell r="A49">
            <v>49</v>
          </cell>
          <cell r="B49">
            <v>48</v>
          </cell>
          <cell r="C49">
            <v>95</v>
          </cell>
          <cell r="D49">
            <v>46</v>
          </cell>
          <cell r="E49">
            <v>90</v>
          </cell>
          <cell r="F49">
            <v>43</v>
          </cell>
          <cell r="G49">
            <v>62</v>
          </cell>
          <cell r="H49">
            <v>45</v>
          </cell>
          <cell r="I49">
            <v>62</v>
          </cell>
          <cell r="J49">
            <v>49</v>
          </cell>
          <cell r="K49">
            <v>62</v>
          </cell>
          <cell r="L49">
            <v>47</v>
          </cell>
          <cell r="M49">
            <v>57</v>
          </cell>
          <cell r="N49">
            <v>44</v>
          </cell>
          <cell r="O49">
            <v>43</v>
          </cell>
        </row>
        <row r="50">
          <cell r="A50">
            <v>50</v>
          </cell>
        </row>
      </sheetData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2:F35"/>
  <sheetViews>
    <sheetView tabSelected="1" zoomScale="145" zoomScaleNormal="145" workbookViewId="0" topLeftCell="A27">
      <selection activeCell="C35" sqref="C35"/>
    </sheetView>
  </sheetViews>
  <sheetFormatPr defaultColWidth="9.140625" defaultRowHeight="12.75"/>
  <cols>
    <col min="1" max="1" width="12.7109375" style="1" bestFit="1" customWidth="1"/>
    <col min="2" max="2" width="8.140625" style="1" customWidth="1"/>
    <col min="3" max="4" width="6.140625" style="1" customWidth="1"/>
    <col min="5" max="5" width="6.00390625" style="1" customWidth="1"/>
    <col min="6" max="6" width="7.57421875" style="1" customWidth="1"/>
    <col min="7" max="16384" width="9.140625" style="1" customWidth="1"/>
  </cols>
  <sheetData>
    <row r="2" spans="2:6" ht="12.75">
      <c r="B2" s="1" t="s">
        <v>75</v>
      </c>
      <c r="C2" s="1" t="s">
        <v>65</v>
      </c>
      <c r="D2" s="1" t="s">
        <v>66</v>
      </c>
      <c r="E2" s="1" t="s">
        <v>67</v>
      </c>
      <c r="F2" s="1" t="s">
        <v>69</v>
      </c>
    </row>
    <row r="3" spans="1:6" ht="15.75">
      <c r="A3" s="80">
        <v>44828</v>
      </c>
      <c r="B3" s="81">
        <v>52</v>
      </c>
      <c r="C3" s="1" t="s">
        <v>63</v>
      </c>
      <c r="D3" s="1" t="s">
        <v>64</v>
      </c>
      <c r="E3" s="81" t="s">
        <v>70</v>
      </c>
      <c r="F3" s="1" t="s">
        <v>68</v>
      </c>
    </row>
    <row r="4" spans="1:6" ht="15.75">
      <c r="A4" s="80">
        <v>44838</v>
      </c>
      <c r="B4" s="1">
        <v>5</v>
      </c>
      <c r="C4" s="1" t="s">
        <v>71</v>
      </c>
      <c r="D4" s="81" t="s">
        <v>72</v>
      </c>
      <c r="E4" s="1" t="s">
        <v>73</v>
      </c>
      <c r="F4" s="1" t="s">
        <v>74</v>
      </c>
    </row>
    <row r="5" ht="12.75">
      <c r="B5" s="81">
        <v>3</v>
      </c>
    </row>
    <row r="6" spans="1:3" ht="15.75">
      <c r="A6" s="80">
        <v>44842</v>
      </c>
      <c r="B6" s="81">
        <v>9</v>
      </c>
      <c r="C6" s="1">
        <v>85</v>
      </c>
    </row>
    <row r="7" spans="1:3" ht="15.75">
      <c r="A7" s="80">
        <v>44845</v>
      </c>
      <c r="B7" s="1">
        <v>14</v>
      </c>
      <c r="C7" s="81">
        <v>15</v>
      </c>
    </row>
    <row r="8" spans="1:3" ht="15.75">
      <c r="A8" s="80">
        <v>44847</v>
      </c>
      <c r="B8" s="81">
        <v>14</v>
      </c>
      <c r="C8" s="81">
        <v>31</v>
      </c>
    </row>
    <row r="9" spans="1:4" ht="15.75">
      <c r="A9" s="80">
        <v>44849</v>
      </c>
      <c r="B9" s="99">
        <v>79</v>
      </c>
      <c r="C9" s="81">
        <v>86</v>
      </c>
      <c r="D9" s="81">
        <v>70</v>
      </c>
    </row>
    <row r="10" spans="1:3" ht="15.75">
      <c r="A10" s="80">
        <v>44852</v>
      </c>
      <c r="B10" s="1">
        <v>14</v>
      </c>
      <c r="C10" s="1">
        <v>8</v>
      </c>
    </row>
    <row r="11" spans="1:3" ht="15.75">
      <c r="A11" s="80">
        <v>44854</v>
      </c>
      <c r="B11" s="4">
        <v>14</v>
      </c>
      <c r="C11" s="113" t="s">
        <v>79</v>
      </c>
    </row>
    <row r="12" spans="1:3" ht="15.75">
      <c r="A12" s="80">
        <v>44856</v>
      </c>
      <c r="B12" s="114">
        <v>9</v>
      </c>
      <c r="C12" s="1" t="s">
        <v>80</v>
      </c>
    </row>
    <row r="13" spans="1:3" ht="15.75">
      <c r="A13" s="80">
        <v>44859</v>
      </c>
      <c r="B13" s="114">
        <v>14</v>
      </c>
      <c r="C13" s="81" t="s">
        <v>81</v>
      </c>
    </row>
    <row r="14" spans="1:5" ht="15.75">
      <c r="A14" s="80">
        <v>44861</v>
      </c>
      <c r="B14" s="1" t="s">
        <v>83</v>
      </c>
      <c r="C14" s="1" t="s">
        <v>82</v>
      </c>
      <c r="D14" s="81">
        <v>2</v>
      </c>
      <c r="E14" s="81">
        <v>8</v>
      </c>
    </row>
    <row r="15" spans="1:4" ht="15.75">
      <c r="A15" s="80">
        <v>44863</v>
      </c>
      <c r="B15" s="1" t="s">
        <v>84</v>
      </c>
      <c r="C15" s="1" t="s">
        <v>86</v>
      </c>
      <c r="D15" s="1" t="s">
        <v>85</v>
      </c>
    </row>
    <row r="16" spans="1:3" ht="15.75">
      <c r="A16" s="80">
        <v>44867</v>
      </c>
      <c r="B16" s="1" t="s">
        <v>87</v>
      </c>
      <c r="C16" s="1">
        <v>48</v>
      </c>
    </row>
    <row r="17" spans="1:5" ht="15.75">
      <c r="A17" s="80">
        <v>44868</v>
      </c>
      <c r="B17" s="1">
        <v>81</v>
      </c>
      <c r="C17" s="1" t="s">
        <v>88</v>
      </c>
      <c r="D17" s="1">
        <v>83</v>
      </c>
      <c r="E17" s="1" t="s">
        <v>94</v>
      </c>
    </row>
    <row r="18" spans="1:5" ht="15.75">
      <c r="A18" s="80">
        <v>44870</v>
      </c>
      <c r="B18" s="81">
        <v>81</v>
      </c>
      <c r="C18" s="1" t="s">
        <v>88</v>
      </c>
      <c r="D18" s="1">
        <v>83</v>
      </c>
      <c r="E18" s="1" t="s">
        <v>94</v>
      </c>
    </row>
    <row r="19" spans="1:3" ht="15.75">
      <c r="A19" s="80">
        <v>44873</v>
      </c>
      <c r="B19" s="1">
        <v>46</v>
      </c>
      <c r="C19" s="1" t="s">
        <v>98</v>
      </c>
    </row>
    <row r="20" spans="1:6" ht="15.75">
      <c r="A20" s="80">
        <v>44875</v>
      </c>
      <c r="B20" s="1">
        <v>79</v>
      </c>
      <c r="C20" s="1" t="s">
        <v>99</v>
      </c>
      <c r="D20" s="1">
        <v>46</v>
      </c>
      <c r="E20" s="1" t="s">
        <v>98</v>
      </c>
      <c r="F20" s="1" t="s">
        <v>100</v>
      </c>
    </row>
    <row r="21" spans="1:3" ht="15.75">
      <c r="A21" s="80">
        <v>44877</v>
      </c>
      <c r="B21" s="1">
        <v>47</v>
      </c>
      <c r="C21" s="1">
        <v>52</v>
      </c>
    </row>
    <row r="22" spans="1:3" ht="15.75">
      <c r="A22" s="80">
        <v>44877</v>
      </c>
      <c r="B22" s="81">
        <v>47</v>
      </c>
      <c r="C22" s="1">
        <v>52</v>
      </c>
    </row>
    <row r="23" spans="1:6" ht="15.75">
      <c r="A23" s="80">
        <v>44882</v>
      </c>
      <c r="B23" s="136">
        <v>52</v>
      </c>
      <c r="C23" s="1">
        <v>54</v>
      </c>
      <c r="D23" s="1" t="s">
        <v>117</v>
      </c>
      <c r="E23" s="1" t="s">
        <v>68</v>
      </c>
      <c r="F23" s="1" t="s">
        <v>118</v>
      </c>
    </row>
    <row r="24" spans="1:6" ht="15.75">
      <c r="A24" s="80">
        <v>44884</v>
      </c>
      <c r="B24" s="1">
        <v>55</v>
      </c>
      <c r="C24" s="1" t="s">
        <v>119</v>
      </c>
      <c r="D24" s="1" t="s">
        <v>120</v>
      </c>
      <c r="E24" s="1" t="s">
        <v>122</v>
      </c>
      <c r="F24" s="1" t="s">
        <v>121</v>
      </c>
    </row>
    <row r="25" spans="1:4" ht="15.75">
      <c r="A25" s="80">
        <v>44887</v>
      </c>
      <c r="B25" s="1">
        <v>46</v>
      </c>
      <c r="C25" s="1">
        <v>53</v>
      </c>
      <c r="D25" s="1">
        <v>54</v>
      </c>
    </row>
    <row r="26" spans="1:3" ht="15.75">
      <c r="A26" s="80">
        <v>44889</v>
      </c>
      <c r="B26" s="1">
        <v>79</v>
      </c>
      <c r="C26" s="1">
        <v>31</v>
      </c>
    </row>
    <row r="27" spans="1:3" ht="15.75">
      <c r="A27" s="80">
        <v>44891</v>
      </c>
      <c r="B27" s="81">
        <v>79</v>
      </c>
      <c r="C27" s="1">
        <v>31</v>
      </c>
    </row>
    <row r="28" spans="1:3" ht="15.75">
      <c r="A28" s="80">
        <v>44894</v>
      </c>
      <c r="B28" s="81">
        <v>86</v>
      </c>
      <c r="C28" s="1">
        <v>87</v>
      </c>
    </row>
    <row r="29" spans="1:3" ht="15.75">
      <c r="A29" s="80">
        <v>44896</v>
      </c>
      <c r="B29" s="1">
        <v>23</v>
      </c>
      <c r="C29" s="1">
        <v>86</v>
      </c>
    </row>
    <row r="30" spans="1:3" ht="15.75">
      <c r="A30" s="80">
        <v>44898</v>
      </c>
      <c r="B30" s="81">
        <v>79</v>
      </c>
      <c r="C30" s="1">
        <v>31</v>
      </c>
    </row>
    <row r="31" spans="1:3" ht="15.75">
      <c r="A31" s="80">
        <v>44901</v>
      </c>
      <c r="B31" s="81">
        <v>90</v>
      </c>
      <c r="C31" s="1">
        <v>79</v>
      </c>
    </row>
    <row r="32" ht="15.75">
      <c r="A32" s="80">
        <v>44904</v>
      </c>
    </row>
    <row r="33" spans="1:3" ht="15.75">
      <c r="A33" s="80">
        <v>44905</v>
      </c>
      <c r="B33" s="1">
        <v>70</v>
      </c>
      <c r="C33" s="81">
        <v>90</v>
      </c>
    </row>
    <row r="34" spans="1:3" ht="15.75">
      <c r="A34" s="80">
        <v>44908</v>
      </c>
      <c r="B34" s="1">
        <v>90</v>
      </c>
      <c r="C34" s="81">
        <v>77</v>
      </c>
    </row>
    <row r="35" spans="1:3" ht="15.75">
      <c r="A35" s="80">
        <v>44910</v>
      </c>
      <c r="B35" s="1">
        <v>79</v>
      </c>
      <c r="C35" s="1">
        <v>86</v>
      </c>
    </row>
  </sheetData>
  <printOptions/>
  <pageMargins left="0.75" right="0.75" top="1" bottom="1" header="0.5" footer="0.5"/>
  <pageSetup orientation="portrait" paperSize="9"/>
  <ignoredErrors>
    <ignoredError sqref="C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CN37"/>
  <sheetViews>
    <sheetView workbookViewId="0" topLeftCell="AU1">
      <pane ySplit="1" topLeftCell="BM7" activePane="bottomLeft" state="frozen"/>
      <selection pane="topLeft" activeCell="A1" sqref="A1"/>
      <selection pane="bottomLeft" activeCell="CB36" sqref="CB36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3.5" thickBot="1">
      <c r="A1" s="18" t="s">
        <v>54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3</v>
      </c>
      <c r="B2" s="19">
        <v>72.22222222222223</v>
      </c>
      <c r="C2" s="20">
        <v>43.61111111111111</v>
      </c>
      <c r="D2" s="20">
        <v>67.22222222222221</v>
      </c>
      <c r="E2" s="20">
        <v>64.16666666666666</v>
      </c>
      <c r="F2" s="20">
        <v>58.88888888888889</v>
      </c>
      <c r="G2" s="20">
        <v>43.33333333333333</v>
      </c>
      <c r="H2" s="20">
        <v>107.77777777777779</v>
      </c>
      <c r="I2" s="20">
        <v>91.66666666666667</v>
      </c>
      <c r="J2" s="20">
        <v>81.66666666666666</v>
      </c>
      <c r="K2" s="20">
        <v>112.77777777777779</v>
      </c>
      <c r="L2" s="20">
        <v>85.55555555555556</v>
      </c>
      <c r="M2" s="20">
        <v>32.77777777777778</v>
      </c>
      <c r="N2" s="20">
        <v>86.38888888888889</v>
      </c>
      <c r="O2" s="20">
        <v>105.27777777777779</v>
      </c>
      <c r="P2" s="21">
        <v>88.88888888888889</v>
      </c>
      <c r="Q2" s="19">
        <v>46.11111111111111</v>
      </c>
      <c r="R2" s="20">
        <v>105</v>
      </c>
      <c r="S2" s="20">
        <v>53.88888888888889</v>
      </c>
      <c r="T2" s="20">
        <v>76.66666666666666</v>
      </c>
      <c r="U2" s="20">
        <v>115</v>
      </c>
      <c r="V2" s="20">
        <v>80</v>
      </c>
      <c r="W2" s="20">
        <v>88.05555555555556</v>
      </c>
      <c r="X2" s="20">
        <v>95.27777777777779</v>
      </c>
      <c r="Y2" s="20">
        <v>84.72222222222223</v>
      </c>
      <c r="Z2" s="20">
        <v>105.27777777777779</v>
      </c>
      <c r="AA2" s="20">
        <v>72.22222222222223</v>
      </c>
      <c r="AB2" s="20">
        <v>51.11111111111111</v>
      </c>
      <c r="AC2" s="20">
        <v>90.55555555555556</v>
      </c>
      <c r="AD2" s="20">
        <v>27.77777777777778</v>
      </c>
      <c r="AE2" s="21">
        <v>81.66666666666666</v>
      </c>
      <c r="AF2" s="19">
        <v>99.44444444444444</v>
      </c>
      <c r="AG2" s="20">
        <v>82.5</v>
      </c>
      <c r="AH2" s="20">
        <v>84.16666666666667</v>
      </c>
      <c r="AI2" s="20">
        <v>76.38888888888889</v>
      </c>
      <c r="AJ2" s="20">
        <v>89.44444444444444</v>
      </c>
      <c r="AK2" s="20">
        <v>71.38888888888889</v>
      </c>
      <c r="AL2" s="20">
        <v>99.44444444444444</v>
      </c>
      <c r="AM2" s="20">
        <v>100</v>
      </c>
      <c r="AN2" s="20">
        <v>115</v>
      </c>
      <c r="AO2" s="20">
        <v>113.33333333333334</v>
      </c>
      <c r="AP2" s="20">
        <v>103.61111111111111</v>
      </c>
      <c r="AQ2" s="20">
        <v>89.16666666666666</v>
      </c>
      <c r="AR2" s="20">
        <v>113.33333333333334</v>
      </c>
      <c r="AS2" s="20">
        <v>104.16666666666667</v>
      </c>
      <c r="AT2" s="21">
        <v>115</v>
      </c>
      <c r="AU2" s="19">
        <v>81.66666666666666</v>
      </c>
      <c r="AV2" s="20">
        <v>72.5</v>
      </c>
      <c r="AW2" s="20">
        <v>97.22222222222223</v>
      </c>
      <c r="AX2" s="20">
        <v>95.27777777777779</v>
      </c>
      <c r="AY2" s="20">
        <v>103.05555555555557</v>
      </c>
      <c r="AZ2" s="20">
        <v>105.27777777777779</v>
      </c>
      <c r="BA2" s="20">
        <v>86.94444444444444</v>
      </c>
      <c r="BB2" s="20">
        <v>43.33333333333333</v>
      </c>
      <c r="BC2" s="20">
        <v>95</v>
      </c>
      <c r="BD2" s="20">
        <v>89.44444444444444</v>
      </c>
      <c r="BE2" s="20">
        <v>94.44444444444444</v>
      </c>
      <c r="BF2" s="20">
        <v>120.55555555555557</v>
      </c>
      <c r="BG2" s="20">
        <v>61.94444444444444</v>
      </c>
      <c r="BH2" s="20">
        <v>105.27777777777779</v>
      </c>
      <c r="BI2" s="21">
        <v>76.66666666666666</v>
      </c>
      <c r="BJ2" s="19">
        <v>110.83333333333334</v>
      </c>
      <c r="BK2" s="20">
        <v>95.27777777777779</v>
      </c>
      <c r="BL2" s="20">
        <v>102.22222222222223</v>
      </c>
      <c r="BM2" s="20">
        <v>92.22222222222223</v>
      </c>
      <c r="BN2" s="20">
        <v>64.44444444444444</v>
      </c>
      <c r="BO2" s="20">
        <v>118.33333333333334</v>
      </c>
      <c r="BP2" s="20">
        <v>86.66666666666666</v>
      </c>
      <c r="BQ2" s="20">
        <v>99.72222222222223</v>
      </c>
      <c r="BR2" s="20">
        <v>86.94444444444444</v>
      </c>
      <c r="BS2" s="20">
        <v>120.55555555555557</v>
      </c>
      <c r="BT2" s="20">
        <v>112.22222222222221</v>
      </c>
      <c r="BU2" s="20">
        <v>92.22222222222223</v>
      </c>
      <c r="BV2" s="20">
        <v>99.44444444444444</v>
      </c>
      <c r="BW2" s="20">
        <v>105</v>
      </c>
      <c r="BX2" s="21">
        <v>107.77777777777779</v>
      </c>
      <c r="BY2" s="19">
        <v>50.55555555555556</v>
      </c>
      <c r="BZ2" s="20">
        <v>102.5</v>
      </c>
      <c r="CA2" s="20">
        <v>84.44444444444444</v>
      </c>
      <c r="CB2" s="20">
        <v>111.11111111111111</v>
      </c>
      <c r="CC2" s="20">
        <v>86.66666666666667</v>
      </c>
      <c r="CD2" s="20">
        <v>48.05555555555556</v>
      </c>
      <c r="CE2" s="20">
        <v>84.16666666666666</v>
      </c>
      <c r="CF2" s="20">
        <v>84.72222222222223</v>
      </c>
      <c r="CG2" s="20">
        <v>102.77777777777779</v>
      </c>
      <c r="CH2" s="20">
        <v>59.722222222222214</v>
      </c>
      <c r="CI2" s="20">
        <v>118.33333333333334</v>
      </c>
      <c r="CJ2" s="20">
        <v>100</v>
      </c>
      <c r="CK2" s="20">
        <v>76.66666666666666</v>
      </c>
      <c r="CL2" s="20">
        <v>72.22222222222221</v>
      </c>
      <c r="CM2" s="21">
        <v>115</v>
      </c>
      <c r="CN2" s="18">
        <v>3</v>
      </c>
    </row>
    <row r="3" spans="1:92" ht="12.75">
      <c r="A3" s="18">
        <v>3</v>
      </c>
      <c r="B3" s="22">
        <v>52.57142857142857</v>
      </c>
      <c r="C3" s="23">
        <v>45.61904761904762</v>
      </c>
      <c r="D3" s="23">
        <v>59.80952380952381</v>
      </c>
      <c r="E3" s="23">
        <v>47.42857142857143</v>
      </c>
      <c r="F3" s="23">
        <v>58.47619047619048</v>
      </c>
      <c r="G3" s="23">
        <v>51.42857142857142</v>
      </c>
      <c r="H3" s="23">
        <v>103.52380952380952</v>
      </c>
      <c r="I3" s="23">
        <v>78.47619047619048</v>
      </c>
      <c r="J3" s="23">
        <v>85.14285714285714</v>
      </c>
      <c r="K3" s="23">
        <v>106.19047619047619</v>
      </c>
      <c r="L3" s="23">
        <v>89.33333333333334</v>
      </c>
      <c r="M3" s="23">
        <v>38.76190476190476</v>
      </c>
      <c r="N3" s="23">
        <v>80.47619047619048</v>
      </c>
      <c r="O3" s="23">
        <v>87.80952380952381</v>
      </c>
      <c r="P3" s="24">
        <v>65.9047619047619</v>
      </c>
      <c r="Q3" s="22">
        <v>45.71428571428571</v>
      </c>
      <c r="R3" s="23">
        <v>95.33333333333334</v>
      </c>
      <c r="S3" s="23">
        <v>49.42857142857143</v>
      </c>
      <c r="T3" s="23">
        <v>45.61904761904762</v>
      </c>
      <c r="U3" s="23">
        <v>100</v>
      </c>
      <c r="V3" s="23">
        <v>69.42857142857142</v>
      </c>
      <c r="W3" s="23">
        <v>68.28571428571429</v>
      </c>
      <c r="X3" s="23">
        <v>80</v>
      </c>
      <c r="Y3" s="23">
        <v>67.33333333333333</v>
      </c>
      <c r="Z3" s="23">
        <v>74.95238095238096</v>
      </c>
      <c r="AA3" s="23">
        <v>50.28571428571429</v>
      </c>
      <c r="AB3" s="23">
        <v>66.95238095238095</v>
      </c>
      <c r="AC3" s="23">
        <v>86.28571428571429</v>
      </c>
      <c r="AD3" s="23">
        <v>32.57142857142857</v>
      </c>
      <c r="AE3" s="24">
        <v>71.61904761904762</v>
      </c>
      <c r="AF3" s="22">
        <v>87.33333333333334</v>
      </c>
      <c r="AG3" s="23">
        <v>64.28571428571429</v>
      </c>
      <c r="AH3" s="23">
        <v>72.28571428571429</v>
      </c>
      <c r="AI3" s="23">
        <v>61.80952380952381</v>
      </c>
      <c r="AJ3" s="23">
        <v>92.47619047619048</v>
      </c>
      <c r="AK3" s="23">
        <v>60.38095238095239</v>
      </c>
      <c r="AL3" s="23">
        <v>93.61904761904762</v>
      </c>
      <c r="AM3" s="23">
        <v>72.95238095238095</v>
      </c>
      <c r="AN3" s="23">
        <v>98</v>
      </c>
      <c r="AO3" s="23">
        <v>94</v>
      </c>
      <c r="AP3" s="23">
        <v>64.76190476190476</v>
      </c>
      <c r="AQ3" s="23">
        <v>79.61904761904762</v>
      </c>
      <c r="AR3" s="23">
        <v>91.80952380952381</v>
      </c>
      <c r="AS3" s="23">
        <v>87.14285714285714</v>
      </c>
      <c r="AT3" s="24">
        <v>99.52380952380952</v>
      </c>
      <c r="AU3" s="22">
        <v>71.14285714285714</v>
      </c>
      <c r="AV3" s="23">
        <v>55.23809523809524</v>
      </c>
      <c r="AW3" s="23">
        <v>72.28571428571429</v>
      </c>
      <c r="AX3" s="23">
        <v>73.9047619047619</v>
      </c>
      <c r="AY3" s="23">
        <v>89.14285714285714</v>
      </c>
      <c r="AZ3" s="23">
        <v>93.14285714285714</v>
      </c>
      <c r="BA3" s="23">
        <v>70.95238095238096</v>
      </c>
      <c r="BB3" s="23">
        <v>51.42857142857142</v>
      </c>
      <c r="BC3" s="23">
        <v>90</v>
      </c>
      <c r="BD3" s="23">
        <v>69.42857142857142</v>
      </c>
      <c r="BE3" s="23">
        <v>86.66666666666667</v>
      </c>
      <c r="BF3" s="23">
        <v>105.33333333333334</v>
      </c>
      <c r="BG3" s="23">
        <v>66.47619047619048</v>
      </c>
      <c r="BH3" s="23">
        <v>78.28571428571429</v>
      </c>
      <c r="BI3" s="24">
        <v>49.61904761904762</v>
      </c>
      <c r="BJ3" s="22">
        <v>86.95238095238096</v>
      </c>
      <c r="BK3" s="23">
        <v>82.0952380952381</v>
      </c>
      <c r="BL3" s="23">
        <v>91.33333333333334</v>
      </c>
      <c r="BM3" s="23">
        <v>98</v>
      </c>
      <c r="BN3" s="23">
        <v>75.14285714285714</v>
      </c>
      <c r="BO3" s="23">
        <v>106</v>
      </c>
      <c r="BP3" s="23">
        <v>92.28571428571429</v>
      </c>
      <c r="BQ3" s="23">
        <v>94.66666666666667</v>
      </c>
      <c r="BR3" s="23">
        <v>71.33333333333333</v>
      </c>
      <c r="BS3" s="23">
        <v>110.19047619047619</v>
      </c>
      <c r="BT3" s="23">
        <v>108.66666666666667</v>
      </c>
      <c r="BU3" s="23">
        <v>97.33333333333334</v>
      </c>
      <c r="BV3" s="23">
        <v>93.33333333333333</v>
      </c>
      <c r="BW3" s="23">
        <v>86.95238095238096</v>
      </c>
      <c r="BX3" s="24">
        <v>93.14285714285715</v>
      </c>
      <c r="BY3" s="22">
        <v>51.71428571428571</v>
      </c>
      <c r="BZ3" s="23">
        <v>112.66666666666667</v>
      </c>
      <c r="CA3" s="23">
        <v>98.47619047619048</v>
      </c>
      <c r="CB3" s="23">
        <v>112.19047619047619</v>
      </c>
      <c r="CC3" s="23">
        <v>86.95238095238096</v>
      </c>
      <c r="CD3" s="23">
        <v>55.142857142857146</v>
      </c>
      <c r="CE3" s="23">
        <v>78.28571428571429</v>
      </c>
      <c r="CF3" s="23">
        <v>93.42857142857142</v>
      </c>
      <c r="CG3" s="23">
        <v>79.61904761904762</v>
      </c>
      <c r="CH3" s="23">
        <v>54.095238095238095</v>
      </c>
      <c r="CI3" s="23">
        <v>113.52380952380955</v>
      </c>
      <c r="CJ3" s="23">
        <v>100.66666666666667</v>
      </c>
      <c r="CK3" s="23">
        <v>66.47619047619048</v>
      </c>
      <c r="CL3" s="23">
        <v>85.14285714285714</v>
      </c>
      <c r="CM3" s="24">
        <v>106.85714285714285</v>
      </c>
      <c r="CN3" s="18">
        <v>3</v>
      </c>
    </row>
    <row r="4" spans="1:92" ht="12.75">
      <c r="A4" s="18">
        <v>3</v>
      </c>
      <c r="B4" s="22">
        <v>82.66666666666667</v>
      </c>
      <c r="C4" s="23">
        <v>32.83333333333333</v>
      </c>
      <c r="D4" s="23">
        <v>58</v>
      </c>
      <c r="E4" s="23">
        <v>53.5</v>
      </c>
      <c r="F4" s="23">
        <v>56</v>
      </c>
      <c r="G4" s="23">
        <v>43.666666666666664</v>
      </c>
      <c r="H4" s="23">
        <v>104.16666666666667</v>
      </c>
      <c r="I4" s="23">
        <v>96.66666666666667</v>
      </c>
      <c r="J4" s="23">
        <v>82.5</v>
      </c>
      <c r="K4" s="23">
        <v>116.5</v>
      </c>
      <c r="L4" s="23">
        <v>96.66666666666667</v>
      </c>
      <c r="M4" s="23">
        <v>28.833333333333332</v>
      </c>
      <c r="N4" s="23">
        <v>80.83333333333333</v>
      </c>
      <c r="O4" s="23">
        <v>109</v>
      </c>
      <c r="P4" s="24">
        <v>100</v>
      </c>
      <c r="Q4" s="22">
        <v>62.83333333333333</v>
      </c>
      <c r="R4" s="23">
        <v>105</v>
      </c>
      <c r="S4" s="23">
        <v>56</v>
      </c>
      <c r="T4" s="23">
        <v>56.166666666666664</v>
      </c>
      <c r="U4" s="23">
        <v>101.66666666666667</v>
      </c>
      <c r="V4" s="23">
        <v>76.83333333333333</v>
      </c>
      <c r="W4" s="23">
        <v>87.66666666666667</v>
      </c>
      <c r="X4" s="23">
        <v>84.16666666666667</v>
      </c>
      <c r="Y4" s="23">
        <v>74.33333333333333</v>
      </c>
      <c r="Z4" s="23">
        <v>92.66666666666667</v>
      </c>
      <c r="AA4" s="23">
        <v>53.5</v>
      </c>
      <c r="AB4" s="23">
        <v>70</v>
      </c>
      <c r="AC4" s="23">
        <v>99.16666666666667</v>
      </c>
      <c r="AD4" s="23">
        <v>22.333333333333332</v>
      </c>
      <c r="AE4" s="24">
        <v>91.66666666666667</v>
      </c>
      <c r="AF4" s="22">
        <v>92.66666666666667</v>
      </c>
      <c r="AG4" s="23">
        <v>72.83333333333333</v>
      </c>
      <c r="AH4" s="23">
        <v>91.66666666666667</v>
      </c>
      <c r="AI4" s="23">
        <v>51.166666666666664</v>
      </c>
      <c r="AJ4" s="23">
        <v>84.16666666666667</v>
      </c>
      <c r="AK4" s="23">
        <v>80.33333333333333</v>
      </c>
      <c r="AL4" s="23">
        <v>97.66666666666667</v>
      </c>
      <c r="AM4" s="23">
        <v>75.83333333333333</v>
      </c>
      <c r="AN4" s="23">
        <v>112.5</v>
      </c>
      <c r="AO4" s="23">
        <v>102.5</v>
      </c>
      <c r="AP4" s="23">
        <v>77.83333333333333</v>
      </c>
      <c r="AQ4" s="23">
        <v>65.5</v>
      </c>
      <c r="AR4" s="23">
        <v>114</v>
      </c>
      <c r="AS4" s="23">
        <v>99.16666666666667</v>
      </c>
      <c r="AT4" s="24">
        <v>99.16666666666667</v>
      </c>
      <c r="AU4" s="22">
        <v>68.5</v>
      </c>
      <c r="AV4" s="23">
        <v>57.83333333333333</v>
      </c>
      <c r="AW4" s="23">
        <v>89.16666666666667</v>
      </c>
      <c r="AX4" s="23">
        <v>92.66666666666667</v>
      </c>
      <c r="AY4" s="23">
        <v>91.83333333333333</v>
      </c>
      <c r="AZ4" s="23">
        <v>87</v>
      </c>
      <c r="BA4" s="23">
        <v>75.16666666666666</v>
      </c>
      <c r="BB4" s="23">
        <v>36.166666666666664</v>
      </c>
      <c r="BC4" s="23">
        <v>93.33333333333333</v>
      </c>
      <c r="BD4" s="23">
        <v>75.16666666666667</v>
      </c>
      <c r="BE4" s="23">
        <v>70.83333333333333</v>
      </c>
      <c r="BF4" s="23">
        <v>116.5</v>
      </c>
      <c r="BG4" s="23">
        <v>61</v>
      </c>
      <c r="BH4" s="23">
        <v>69.33333333333333</v>
      </c>
      <c r="BI4" s="24">
        <v>59.5</v>
      </c>
      <c r="BJ4" s="22">
        <v>81.83333333333333</v>
      </c>
      <c r="BK4" s="23">
        <v>88.66666666666667</v>
      </c>
      <c r="BL4" s="23">
        <v>73.5</v>
      </c>
      <c r="BM4" s="23">
        <v>94.83333333333333</v>
      </c>
      <c r="BN4" s="23">
        <v>72.5</v>
      </c>
      <c r="BO4" s="23">
        <v>101.66666666666667</v>
      </c>
      <c r="BP4" s="23">
        <v>91</v>
      </c>
      <c r="BQ4" s="23">
        <v>76</v>
      </c>
      <c r="BR4" s="23">
        <v>55.5</v>
      </c>
      <c r="BS4" s="23">
        <v>114</v>
      </c>
      <c r="BT4" s="23">
        <v>95.16666666666667</v>
      </c>
      <c r="BU4" s="23">
        <v>91.66666666666667</v>
      </c>
      <c r="BV4" s="23">
        <v>92.66666666666667</v>
      </c>
      <c r="BW4" s="23">
        <v>107.5</v>
      </c>
      <c r="BX4" s="24">
        <v>107.5</v>
      </c>
      <c r="BY4" s="22">
        <v>60.5</v>
      </c>
      <c r="BZ4" s="23">
        <v>108.16666666666667</v>
      </c>
      <c r="CA4" s="23">
        <v>84.16666666666667</v>
      </c>
      <c r="CB4" s="23">
        <v>108.16666666666667</v>
      </c>
      <c r="CC4" s="23">
        <v>90.16666666666667</v>
      </c>
      <c r="CD4" s="23">
        <v>45.166666666666664</v>
      </c>
      <c r="CE4" s="23">
        <v>79.5</v>
      </c>
      <c r="CF4" s="23">
        <v>95.16666666666667</v>
      </c>
      <c r="CG4" s="23">
        <v>92.66666666666667</v>
      </c>
      <c r="CH4" s="23">
        <v>43.166666666666664</v>
      </c>
      <c r="CI4" s="23">
        <v>112.5</v>
      </c>
      <c r="CJ4" s="23">
        <v>89.33333333333333</v>
      </c>
      <c r="CK4" s="23">
        <v>55.5</v>
      </c>
      <c r="CL4" s="23">
        <v>78.5</v>
      </c>
      <c r="CM4" s="24">
        <v>116.5</v>
      </c>
      <c r="CN4" s="18">
        <v>3</v>
      </c>
    </row>
    <row r="5" spans="1:92" ht="13.5" thickBot="1">
      <c r="A5" s="25">
        <v>3</v>
      </c>
      <c r="B5" s="26">
        <v>67.80952380952381</v>
      </c>
      <c r="C5" s="27">
        <v>37.523809523809526</v>
      </c>
      <c r="D5" s="27">
        <v>60.57142857142857</v>
      </c>
      <c r="E5" s="27">
        <v>40.38095238095238</v>
      </c>
      <c r="F5" s="27">
        <v>40.38095238095238</v>
      </c>
      <c r="G5" s="27">
        <v>56.76190476190476</v>
      </c>
      <c r="H5" s="27">
        <v>103.33333333333334</v>
      </c>
      <c r="I5" s="27">
        <v>88</v>
      </c>
      <c r="J5" s="27">
        <v>85.61904761904762</v>
      </c>
      <c r="K5" s="27">
        <v>104.19047619047619</v>
      </c>
      <c r="L5" s="27">
        <v>91.33333333333334</v>
      </c>
      <c r="M5" s="27">
        <v>32.19047619047619</v>
      </c>
      <c r="N5" s="27">
        <v>70.0952380952381</v>
      </c>
      <c r="O5" s="27">
        <v>102.85714285714286</v>
      </c>
      <c r="P5" s="28">
        <v>78.66666666666667</v>
      </c>
      <c r="Q5" s="26">
        <v>57.14285714285713</v>
      </c>
      <c r="R5" s="27">
        <v>101.33333333333334</v>
      </c>
      <c r="S5" s="27">
        <v>37.04761904761905</v>
      </c>
      <c r="T5" s="27">
        <v>57.23809523809523</v>
      </c>
      <c r="U5" s="27">
        <v>93.14285714285715</v>
      </c>
      <c r="V5" s="27">
        <v>73.14285714285714</v>
      </c>
      <c r="W5" s="27">
        <v>73.14285714285714</v>
      </c>
      <c r="X5" s="27">
        <v>76.95238095238095</v>
      </c>
      <c r="Y5" s="27">
        <v>61.42857142857142</v>
      </c>
      <c r="Z5" s="27">
        <v>86</v>
      </c>
      <c r="AA5" s="27">
        <v>45.71428571428571</v>
      </c>
      <c r="AB5" s="27">
        <v>64.95238095238095</v>
      </c>
      <c r="AC5" s="27">
        <v>98</v>
      </c>
      <c r="AD5" s="27">
        <v>26.857142857142854</v>
      </c>
      <c r="AE5" s="28">
        <v>71.14285714285714</v>
      </c>
      <c r="AF5" s="26">
        <v>75.14285714285714</v>
      </c>
      <c r="AG5" s="27">
        <v>80.28571428571429</v>
      </c>
      <c r="AH5" s="27">
        <v>83.14285714285714</v>
      </c>
      <c r="AI5" s="27">
        <v>63.904761904761905</v>
      </c>
      <c r="AJ5" s="27">
        <v>86.47619047619048</v>
      </c>
      <c r="AK5" s="27">
        <v>75.33333333333333</v>
      </c>
      <c r="AL5" s="27">
        <v>95.52380952380952</v>
      </c>
      <c r="AM5" s="27">
        <v>73.61904761904762</v>
      </c>
      <c r="AN5" s="27">
        <v>100.85714285714286</v>
      </c>
      <c r="AO5" s="27">
        <v>94.19047619047619</v>
      </c>
      <c r="AP5" s="27">
        <v>76.47619047619048</v>
      </c>
      <c r="AQ5" s="27">
        <v>80.47619047619048</v>
      </c>
      <c r="AR5" s="27">
        <v>97.52380952380952</v>
      </c>
      <c r="AS5" s="27">
        <v>98.85714285714286</v>
      </c>
      <c r="AT5" s="28">
        <v>85.80952380952381</v>
      </c>
      <c r="AU5" s="26">
        <v>60.095238095238095</v>
      </c>
      <c r="AV5" s="27">
        <v>50.95238095238095</v>
      </c>
      <c r="AW5" s="27">
        <v>78.66666666666666</v>
      </c>
      <c r="AX5" s="27">
        <v>83.52380952380952</v>
      </c>
      <c r="AY5" s="27">
        <v>94.66666666666667</v>
      </c>
      <c r="AZ5" s="27">
        <v>93.14285714285715</v>
      </c>
      <c r="BA5" s="27">
        <v>69.61904761904762</v>
      </c>
      <c r="BB5" s="27">
        <v>42.38095238095237</v>
      </c>
      <c r="BC5" s="27">
        <v>91.33333333333334</v>
      </c>
      <c r="BD5" s="27">
        <v>60.47619047619048</v>
      </c>
      <c r="BE5" s="27">
        <v>66.76190476190476</v>
      </c>
      <c r="BF5" s="27">
        <v>106.19047619047619</v>
      </c>
      <c r="BG5" s="27">
        <v>59.23809523809523</v>
      </c>
      <c r="BH5" s="27">
        <v>73.14285714285714</v>
      </c>
      <c r="BI5" s="28">
        <v>49.04761904761905</v>
      </c>
      <c r="BJ5" s="26">
        <v>73.14285714285714</v>
      </c>
      <c r="BK5" s="27">
        <v>75.33333333333334</v>
      </c>
      <c r="BL5" s="27">
        <v>79.80952380952381</v>
      </c>
      <c r="BM5" s="27">
        <v>79.80952380952381</v>
      </c>
      <c r="BN5" s="27">
        <v>62.095238095238095</v>
      </c>
      <c r="BO5" s="27">
        <v>106.19047619047619</v>
      </c>
      <c r="BP5" s="27">
        <v>72.47619047619047</v>
      </c>
      <c r="BQ5" s="27">
        <v>73.61904761904762</v>
      </c>
      <c r="BR5" s="27">
        <v>55.23809523809523</v>
      </c>
      <c r="BS5" s="27">
        <v>98.85714285714286</v>
      </c>
      <c r="BT5" s="27">
        <v>85.80952380952381</v>
      </c>
      <c r="BU5" s="27">
        <v>77.80952380952381</v>
      </c>
      <c r="BV5" s="27">
        <v>68.0952380952381</v>
      </c>
      <c r="BW5" s="27">
        <v>74</v>
      </c>
      <c r="BX5" s="28">
        <v>85.52380952380952</v>
      </c>
      <c r="BY5" s="26">
        <v>57.61904761904761</v>
      </c>
      <c r="BZ5" s="27">
        <v>100</v>
      </c>
      <c r="CA5" s="27">
        <v>64.95238095238093</v>
      </c>
      <c r="CB5" s="27">
        <v>104.66666666666667</v>
      </c>
      <c r="CC5" s="27">
        <v>81.14285714285714</v>
      </c>
      <c r="CD5" s="27">
        <v>32.19047619047619</v>
      </c>
      <c r="CE5" s="27">
        <v>80.47619047619048</v>
      </c>
      <c r="CF5" s="27">
        <v>84</v>
      </c>
      <c r="CG5" s="27">
        <v>70.47619047619048</v>
      </c>
      <c r="CH5" s="27">
        <v>53.23809523809523</v>
      </c>
      <c r="CI5" s="27">
        <v>104.19047619047619</v>
      </c>
      <c r="CJ5" s="27">
        <v>87.80952380952381</v>
      </c>
      <c r="CK5" s="27">
        <v>58.57142857142857</v>
      </c>
      <c r="CL5" s="27">
        <v>83.61904761904762</v>
      </c>
      <c r="CM5" s="28">
        <v>102.19047619047619</v>
      </c>
      <c r="CN5" s="25">
        <v>3</v>
      </c>
    </row>
    <row r="6" spans="1:92" ht="12.75">
      <c r="A6" s="29">
        <v>2</v>
      </c>
      <c r="B6" s="19">
        <v>59.55555555555556</v>
      </c>
      <c r="C6" s="20">
        <v>39.05555555555556</v>
      </c>
      <c r="D6" s="20">
        <v>48.22222222222222</v>
      </c>
      <c r="E6" s="20">
        <v>46.27777777777777</v>
      </c>
      <c r="F6" s="20">
        <v>59.83333333333333</v>
      </c>
      <c r="G6" s="20">
        <v>51.5</v>
      </c>
      <c r="H6" s="20">
        <v>77.44444444444446</v>
      </c>
      <c r="I6" s="20">
        <v>77.72222222222221</v>
      </c>
      <c r="J6" s="20">
        <v>81.83333333333333</v>
      </c>
      <c r="K6" s="20">
        <v>100</v>
      </c>
      <c r="L6" s="20">
        <v>79.22222222222221</v>
      </c>
      <c r="M6" s="20">
        <v>34.33333333333333</v>
      </c>
      <c r="N6" s="20">
        <v>74.83333333333333</v>
      </c>
      <c r="O6" s="20">
        <v>77</v>
      </c>
      <c r="P6" s="21">
        <v>78.83333333333333</v>
      </c>
      <c r="Q6" s="19">
        <v>29.611111111111107</v>
      </c>
      <c r="R6" s="20">
        <v>74.55555555555556</v>
      </c>
      <c r="S6" s="20">
        <v>54.27777777777777</v>
      </c>
      <c r="T6" s="20">
        <v>41.61111111111111</v>
      </c>
      <c r="U6" s="20">
        <v>101.83333333333334</v>
      </c>
      <c r="V6" s="20">
        <v>58.05555555555556</v>
      </c>
      <c r="W6" s="20">
        <v>71.05555555555556</v>
      </c>
      <c r="X6" s="20">
        <v>72.33333333333333</v>
      </c>
      <c r="Y6" s="20">
        <v>63.166666666666664</v>
      </c>
      <c r="Z6" s="20">
        <v>83.27777777777779</v>
      </c>
      <c r="AA6" s="20">
        <v>49.61111111111111</v>
      </c>
      <c r="AB6" s="20">
        <v>70.88888888888889</v>
      </c>
      <c r="AC6" s="20">
        <v>70.05555555555556</v>
      </c>
      <c r="AD6" s="20">
        <v>31.833333333333332</v>
      </c>
      <c r="AE6" s="21">
        <v>83.5</v>
      </c>
      <c r="AF6" s="19">
        <v>81.44444444444444</v>
      </c>
      <c r="AG6" s="20">
        <v>59.55555555555556</v>
      </c>
      <c r="AH6" s="20">
        <v>77.44444444444446</v>
      </c>
      <c r="AI6" s="20">
        <v>55.83333333333333</v>
      </c>
      <c r="AJ6" s="20">
        <v>101.77777777777779</v>
      </c>
      <c r="AK6" s="20">
        <v>68.27777777777779</v>
      </c>
      <c r="AL6" s="20">
        <v>102.61111111111111</v>
      </c>
      <c r="AM6" s="20">
        <v>70.05555555555556</v>
      </c>
      <c r="AN6" s="20">
        <v>106.22222222222221</v>
      </c>
      <c r="AO6" s="20">
        <v>93.77777777777779</v>
      </c>
      <c r="AP6" s="20">
        <v>74.38888888888889</v>
      </c>
      <c r="AQ6" s="20">
        <v>77.83333333333333</v>
      </c>
      <c r="AR6" s="20">
        <v>96.27777777777779</v>
      </c>
      <c r="AS6" s="20">
        <v>100.11111111111111</v>
      </c>
      <c r="AT6" s="21">
        <v>98.88888888888889</v>
      </c>
      <c r="AU6" s="19">
        <v>76.61111111111111</v>
      </c>
      <c r="AV6" s="20">
        <v>60.61111111111111</v>
      </c>
      <c r="AW6" s="20">
        <v>101.5</v>
      </c>
      <c r="AX6" s="20">
        <v>75.16666666666666</v>
      </c>
      <c r="AY6" s="20">
        <v>97.77777777777779</v>
      </c>
      <c r="AZ6" s="20">
        <v>101.11111111111111</v>
      </c>
      <c r="BA6" s="20">
        <v>77.33333333333333</v>
      </c>
      <c r="BB6" s="20">
        <v>54</v>
      </c>
      <c r="BC6" s="20">
        <v>85.44444444444446</v>
      </c>
      <c r="BD6" s="20">
        <v>55.944444444444436</v>
      </c>
      <c r="BE6" s="20">
        <v>89.05555555555556</v>
      </c>
      <c r="BF6" s="20">
        <v>105.83333333333333</v>
      </c>
      <c r="BG6" s="20">
        <v>81</v>
      </c>
      <c r="BH6" s="20">
        <v>55.83333333333333</v>
      </c>
      <c r="BI6" s="21">
        <v>34.38888888888889</v>
      </c>
      <c r="BJ6" s="19">
        <v>71.88888888888889</v>
      </c>
      <c r="BK6" s="20">
        <v>78.5</v>
      </c>
      <c r="BL6" s="20">
        <v>71.61111111111111</v>
      </c>
      <c r="BM6" s="20">
        <v>100.38888888888889</v>
      </c>
      <c r="BN6" s="20">
        <v>75.61111111111111</v>
      </c>
      <c r="BO6" s="20">
        <v>104</v>
      </c>
      <c r="BP6" s="20">
        <v>99</v>
      </c>
      <c r="BQ6" s="20">
        <v>90.16666666666667</v>
      </c>
      <c r="BR6" s="20">
        <v>71.88888888888889</v>
      </c>
      <c r="BS6" s="20">
        <v>106.22222222222221</v>
      </c>
      <c r="BT6" s="20">
        <v>102.61111111111111</v>
      </c>
      <c r="BU6" s="20">
        <v>101.77777777777779</v>
      </c>
      <c r="BV6" s="20">
        <v>83.66666666666666</v>
      </c>
      <c r="BW6" s="20">
        <v>71.88888888888889</v>
      </c>
      <c r="BX6" s="21">
        <v>86</v>
      </c>
      <c r="BY6" s="19">
        <v>44.166666666666664</v>
      </c>
      <c r="BZ6" s="20">
        <v>106.5</v>
      </c>
      <c r="CA6" s="20">
        <v>74.88888888888889</v>
      </c>
      <c r="CB6" s="20">
        <v>111.33333333333333</v>
      </c>
      <c r="CC6" s="20">
        <v>82.94444444444446</v>
      </c>
      <c r="CD6" s="20">
        <v>57.33333333333333</v>
      </c>
      <c r="CE6" s="20">
        <v>63.166666666666664</v>
      </c>
      <c r="CF6" s="20">
        <v>89.66666666666666</v>
      </c>
      <c r="CG6" s="20">
        <v>74.11111111111111</v>
      </c>
      <c r="CH6" s="20">
        <v>46.38888888888889</v>
      </c>
      <c r="CI6" s="20">
        <v>111.61111111111111</v>
      </c>
      <c r="CJ6" s="20">
        <v>86.83333333333333</v>
      </c>
      <c r="CK6" s="20">
        <v>51.38888888888889</v>
      </c>
      <c r="CL6" s="20">
        <v>84.05555555555556</v>
      </c>
      <c r="CM6" s="21">
        <v>98.88888888888889</v>
      </c>
      <c r="CN6" s="29">
        <v>2</v>
      </c>
    </row>
    <row r="7" spans="1:92" ht="12.75">
      <c r="A7" s="18">
        <v>2</v>
      </c>
      <c r="B7" s="22">
        <v>64.16666666666667</v>
      </c>
      <c r="C7" s="23">
        <v>31.333333333333332</v>
      </c>
      <c r="D7" s="23">
        <v>52</v>
      </c>
      <c r="E7" s="23">
        <v>39.33333333333333</v>
      </c>
      <c r="F7" s="23">
        <v>37.83333333333333</v>
      </c>
      <c r="G7" s="23">
        <v>52.33333333333333</v>
      </c>
      <c r="H7" s="23">
        <v>93.5</v>
      </c>
      <c r="I7" s="23">
        <v>79.5</v>
      </c>
      <c r="J7" s="23">
        <v>83</v>
      </c>
      <c r="K7" s="23">
        <v>95.83333333333334</v>
      </c>
      <c r="L7" s="23">
        <v>91.5</v>
      </c>
      <c r="M7" s="23">
        <v>27.333333333333332</v>
      </c>
      <c r="N7" s="23">
        <v>59.166666666666664</v>
      </c>
      <c r="O7" s="23">
        <v>87.33333333333334</v>
      </c>
      <c r="P7" s="24">
        <v>67.16666666666667</v>
      </c>
      <c r="Q7" s="22">
        <v>52.16666666666667</v>
      </c>
      <c r="R7" s="23">
        <v>91.5</v>
      </c>
      <c r="S7" s="23">
        <v>30.333333333333332</v>
      </c>
      <c r="T7" s="23">
        <v>47</v>
      </c>
      <c r="U7" s="23">
        <v>84.83333333333333</v>
      </c>
      <c r="V7" s="23">
        <v>60.16666666666667</v>
      </c>
      <c r="W7" s="23">
        <v>82</v>
      </c>
      <c r="X7" s="23">
        <v>75.83333333333333</v>
      </c>
      <c r="Y7" s="23">
        <v>54.166666666666664</v>
      </c>
      <c r="Z7" s="23">
        <v>78.5</v>
      </c>
      <c r="AA7" s="23">
        <v>39.33333333333333</v>
      </c>
      <c r="AB7" s="23">
        <v>59.33333333333333</v>
      </c>
      <c r="AC7" s="23">
        <v>86.5</v>
      </c>
      <c r="AD7" s="23">
        <v>19.833333333333332</v>
      </c>
      <c r="AE7" s="24">
        <v>77.5</v>
      </c>
      <c r="AF7" s="22">
        <v>69</v>
      </c>
      <c r="AG7" s="23">
        <v>77.16666666666667</v>
      </c>
      <c r="AH7" s="23">
        <v>89</v>
      </c>
      <c r="AI7" s="23">
        <v>52</v>
      </c>
      <c r="AJ7" s="23">
        <v>80.66666666666667</v>
      </c>
      <c r="AK7" s="23">
        <v>71.33333333333334</v>
      </c>
      <c r="AL7" s="23">
        <v>87.5</v>
      </c>
      <c r="AM7" s="23">
        <v>67.83333333333333</v>
      </c>
      <c r="AN7" s="23">
        <v>79</v>
      </c>
      <c r="AO7" s="23">
        <v>84</v>
      </c>
      <c r="AP7" s="23">
        <v>74</v>
      </c>
      <c r="AQ7" s="23">
        <v>68.16666666666667</v>
      </c>
      <c r="AR7" s="23">
        <v>95.33333333333334</v>
      </c>
      <c r="AS7" s="23">
        <v>87</v>
      </c>
      <c r="AT7" s="24">
        <v>87.33333333333333</v>
      </c>
      <c r="AU7" s="22">
        <v>55.666666666666664</v>
      </c>
      <c r="AV7" s="23">
        <v>54.33333333333333</v>
      </c>
      <c r="AW7" s="23">
        <v>68.66666666666667</v>
      </c>
      <c r="AX7" s="23">
        <v>72</v>
      </c>
      <c r="AY7" s="23">
        <v>95.33333333333334</v>
      </c>
      <c r="AZ7" s="23">
        <v>97</v>
      </c>
      <c r="BA7" s="23">
        <v>72.33333333333333</v>
      </c>
      <c r="BB7" s="23">
        <v>49</v>
      </c>
      <c r="BC7" s="23">
        <v>89.33333333333334</v>
      </c>
      <c r="BD7" s="23">
        <v>60.66666666666667</v>
      </c>
      <c r="BE7" s="23">
        <v>61.666666666666664</v>
      </c>
      <c r="BF7" s="23">
        <v>109.83333333333333</v>
      </c>
      <c r="BG7" s="23">
        <v>67.83333333333333</v>
      </c>
      <c r="BH7" s="23">
        <v>76.5</v>
      </c>
      <c r="BI7" s="24">
        <v>51.166666666666664</v>
      </c>
      <c r="BJ7" s="22">
        <v>77.16666666666667</v>
      </c>
      <c r="BK7" s="23">
        <v>86.83333333333334</v>
      </c>
      <c r="BL7" s="23">
        <v>82</v>
      </c>
      <c r="BM7" s="23">
        <v>84.16666666666667</v>
      </c>
      <c r="BN7" s="23">
        <v>67.83333333333333</v>
      </c>
      <c r="BO7" s="23">
        <v>107.83333333333333</v>
      </c>
      <c r="BP7" s="23">
        <v>84</v>
      </c>
      <c r="BQ7" s="23">
        <v>79.16666666666667</v>
      </c>
      <c r="BR7" s="23">
        <v>61.5</v>
      </c>
      <c r="BS7" s="23">
        <v>105.83333333333333</v>
      </c>
      <c r="BT7" s="23">
        <v>105</v>
      </c>
      <c r="BU7" s="23">
        <v>92.5</v>
      </c>
      <c r="BV7" s="23">
        <v>77.33333333333333</v>
      </c>
      <c r="BW7" s="23">
        <v>80.5</v>
      </c>
      <c r="BX7" s="24">
        <v>93.83333333333334</v>
      </c>
      <c r="BY7" s="22">
        <v>65.5</v>
      </c>
      <c r="BZ7" s="23">
        <v>107</v>
      </c>
      <c r="CA7" s="23">
        <v>80.16666666666667</v>
      </c>
      <c r="CB7" s="23">
        <v>110.33333333333333</v>
      </c>
      <c r="CC7" s="23">
        <v>89</v>
      </c>
      <c r="CD7" s="23">
        <v>35.83333333333333</v>
      </c>
      <c r="CE7" s="23">
        <v>85</v>
      </c>
      <c r="CF7" s="23">
        <v>96.33333333333334</v>
      </c>
      <c r="CG7" s="23">
        <v>69.83333333333333</v>
      </c>
      <c r="CH7" s="23">
        <v>52</v>
      </c>
      <c r="CI7" s="23">
        <v>110.33333333333333</v>
      </c>
      <c r="CJ7" s="23">
        <v>101.33333333333334</v>
      </c>
      <c r="CK7" s="23">
        <v>57</v>
      </c>
      <c r="CL7" s="23">
        <v>79.16666666666667</v>
      </c>
      <c r="CM7" s="24">
        <v>110.33333333333333</v>
      </c>
      <c r="CN7" s="18">
        <v>2</v>
      </c>
    </row>
    <row r="8" spans="1:92" ht="12.75">
      <c r="A8" s="18">
        <v>2</v>
      </c>
      <c r="B8" s="22">
        <v>67.92857142857142</v>
      </c>
      <c r="C8" s="23">
        <v>43.92857142857143</v>
      </c>
      <c r="D8" s="23">
        <v>62.92857142857142</v>
      </c>
      <c r="E8" s="23">
        <v>53.28571428571429</v>
      </c>
      <c r="F8" s="23">
        <v>60.142857142857146</v>
      </c>
      <c r="G8" s="23">
        <v>63.71428571428571</v>
      </c>
      <c r="H8" s="23">
        <v>87.78571428571429</v>
      </c>
      <c r="I8" s="23">
        <v>92.14285714285714</v>
      </c>
      <c r="J8" s="23">
        <v>98.64285714285714</v>
      </c>
      <c r="K8" s="23">
        <v>115.85714285714285</v>
      </c>
      <c r="L8" s="23">
        <v>97.5</v>
      </c>
      <c r="M8" s="23">
        <v>41.07142857142857</v>
      </c>
      <c r="N8" s="23">
        <v>85.35714285714286</v>
      </c>
      <c r="O8" s="23">
        <v>104</v>
      </c>
      <c r="P8" s="24">
        <v>88.14285714285714</v>
      </c>
      <c r="Q8" s="22">
        <v>55.42857142857142</v>
      </c>
      <c r="R8" s="23">
        <v>104</v>
      </c>
      <c r="S8" s="23">
        <v>49.642857142857146</v>
      </c>
      <c r="T8" s="23">
        <v>51.07142857142857</v>
      </c>
      <c r="U8" s="23">
        <v>106.85714285714285</v>
      </c>
      <c r="V8" s="23">
        <v>60.07142857142858</v>
      </c>
      <c r="W8" s="23">
        <v>66.78571428571429</v>
      </c>
      <c r="X8" s="23">
        <v>90.64285714285714</v>
      </c>
      <c r="Y8" s="23">
        <v>65.14285714285714</v>
      </c>
      <c r="Z8" s="23">
        <v>74.42857142857142</v>
      </c>
      <c r="AA8" s="23">
        <v>55.78571428571429</v>
      </c>
      <c r="AB8" s="23">
        <v>75.64285714285714</v>
      </c>
      <c r="AC8" s="23">
        <v>95.35714285714286</v>
      </c>
      <c r="AD8" s="23">
        <v>38.21428571428571</v>
      </c>
      <c r="AE8" s="24">
        <v>74</v>
      </c>
      <c r="AF8" s="22">
        <v>80.64285714285714</v>
      </c>
      <c r="AG8" s="23">
        <v>80.64285714285714</v>
      </c>
      <c r="AH8" s="23">
        <v>90.64285714285714</v>
      </c>
      <c r="AI8" s="23">
        <v>58.92857142857142</v>
      </c>
      <c r="AJ8" s="23">
        <v>101.14285714285714</v>
      </c>
      <c r="AK8" s="23">
        <v>69.07142857142858</v>
      </c>
      <c r="AL8" s="23">
        <v>101.14285714285714</v>
      </c>
      <c r="AM8" s="23">
        <v>78.5</v>
      </c>
      <c r="AN8" s="23">
        <v>97.5</v>
      </c>
      <c r="AO8" s="23">
        <v>81.28571428571429</v>
      </c>
      <c r="AP8" s="23">
        <v>67.92857142857142</v>
      </c>
      <c r="AQ8" s="23">
        <v>78.42857142857142</v>
      </c>
      <c r="AR8" s="23">
        <v>96</v>
      </c>
      <c r="AS8" s="23">
        <v>89.64285714285714</v>
      </c>
      <c r="AT8" s="24">
        <v>90.35714285714286</v>
      </c>
      <c r="AU8" s="22">
        <v>76.64285714285714</v>
      </c>
      <c r="AV8" s="23">
        <v>58.28571428571429</v>
      </c>
      <c r="AW8" s="23">
        <v>83.42857142857142</v>
      </c>
      <c r="AX8" s="23">
        <v>65.42857142857142</v>
      </c>
      <c r="AY8" s="23">
        <v>80.92857142857142</v>
      </c>
      <c r="AZ8" s="23">
        <v>77.64285714285714</v>
      </c>
      <c r="BA8" s="23">
        <v>69.78571428571429</v>
      </c>
      <c r="BB8" s="23">
        <v>63.71428571428571</v>
      </c>
      <c r="BC8" s="23">
        <v>68.28571428571429</v>
      </c>
      <c r="BD8" s="23">
        <v>58.28571428571429</v>
      </c>
      <c r="BE8" s="23">
        <v>81</v>
      </c>
      <c r="BF8" s="23">
        <v>113</v>
      </c>
      <c r="BG8" s="23">
        <v>68.42857142857142</v>
      </c>
      <c r="BH8" s="23">
        <v>72.28571428571429</v>
      </c>
      <c r="BI8" s="24">
        <v>54.42857142857142</v>
      </c>
      <c r="BJ8" s="22">
        <v>77.64285714285714</v>
      </c>
      <c r="BK8" s="23">
        <v>58.92857142857142</v>
      </c>
      <c r="BL8" s="23">
        <v>80.28571428571429</v>
      </c>
      <c r="BM8" s="23">
        <v>72.78571428571429</v>
      </c>
      <c r="BN8" s="23">
        <v>75.64285714285714</v>
      </c>
      <c r="BO8" s="23">
        <v>106.5</v>
      </c>
      <c r="BP8" s="23">
        <v>65.78571428571429</v>
      </c>
      <c r="BQ8" s="23">
        <v>82.78571428571429</v>
      </c>
      <c r="BR8" s="23">
        <v>60.07142857142858</v>
      </c>
      <c r="BS8" s="23">
        <v>111.85714285714285</v>
      </c>
      <c r="BT8" s="23">
        <v>106.5</v>
      </c>
      <c r="BU8" s="23">
        <v>104</v>
      </c>
      <c r="BV8" s="23">
        <v>79.5</v>
      </c>
      <c r="BW8" s="23">
        <v>74.78571428571429</v>
      </c>
      <c r="BX8" s="24">
        <v>84.14285714285714</v>
      </c>
      <c r="BY8" s="22">
        <v>55.71428571428571</v>
      </c>
      <c r="BZ8" s="23">
        <v>113.35714285714285</v>
      </c>
      <c r="CA8" s="23">
        <v>82.78571428571429</v>
      </c>
      <c r="CB8" s="23">
        <v>111.5</v>
      </c>
      <c r="CC8" s="23">
        <v>94.64285714285714</v>
      </c>
      <c r="CD8" s="23">
        <v>50.42857142857143</v>
      </c>
      <c r="CE8" s="23">
        <v>75.92857142857142</v>
      </c>
      <c r="CF8" s="23">
        <v>95.64285714285714</v>
      </c>
      <c r="CG8" s="23">
        <v>73</v>
      </c>
      <c r="CH8" s="23">
        <v>59.71428571428571</v>
      </c>
      <c r="CI8" s="23">
        <v>115.5</v>
      </c>
      <c r="CJ8" s="23">
        <v>99.28571428571429</v>
      </c>
      <c r="CK8" s="23">
        <v>62.92857142857142</v>
      </c>
      <c r="CL8" s="23">
        <v>93.64285714285714</v>
      </c>
      <c r="CM8" s="24">
        <v>113.35714285714285</v>
      </c>
      <c r="CN8" s="18">
        <v>2</v>
      </c>
    </row>
    <row r="9" spans="1:92" ht="13.5" thickBot="1">
      <c r="A9" s="30">
        <v>2</v>
      </c>
      <c r="B9" s="26">
        <v>63.03030303030304</v>
      </c>
      <c r="C9" s="27">
        <v>44.12121212121212</v>
      </c>
      <c r="D9" s="27">
        <v>59.242424242424235</v>
      </c>
      <c r="E9" s="27">
        <v>49.27272727272727</v>
      </c>
      <c r="F9" s="27">
        <v>47.93939393939394</v>
      </c>
      <c r="G9" s="27">
        <v>54.9090909090909</v>
      </c>
      <c r="H9" s="27">
        <v>87.18181818181817</v>
      </c>
      <c r="I9" s="27">
        <v>85.66666666666667</v>
      </c>
      <c r="J9" s="27">
        <v>87.21212121212122</v>
      </c>
      <c r="K9" s="27">
        <v>100</v>
      </c>
      <c r="L9" s="27">
        <v>87.66666666666667</v>
      </c>
      <c r="M9" s="27">
        <v>34.96969696969697</v>
      </c>
      <c r="N9" s="27">
        <v>76.3939393939394</v>
      </c>
      <c r="O9" s="27">
        <v>96</v>
      </c>
      <c r="P9" s="28">
        <v>78.6969696969697</v>
      </c>
      <c r="Q9" s="26">
        <v>36.39393939393939</v>
      </c>
      <c r="R9" s="27">
        <v>94.18181818181817</v>
      </c>
      <c r="S9" s="27">
        <v>43.93939393939394</v>
      </c>
      <c r="T9" s="27">
        <v>59.6060606060606</v>
      </c>
      <c r="U9" s="27">
        <v>103.33333333333334</v>
      </c>
      <c r="V9" s="27">
        <v>68.3939393939394</v>
      </c>
      <c r="W9" s="27">
        <v>78.51515151515152</v>
      </c>
      <c r="X9" s="27">
        <v>82.03030303030303</v>
      </c>
      <c r="Y9" s="27">
        <v>62.06060606060605</v>
      </c>
      <c r="Z9" s="27">
        <v>78.72727272727272</v>
      </c>
      <c r="AA9" s="27">
        <v>49.27272727272727</v>
      </c>
      <c r="AB9" s="27">
        <v>55.57575757575758</v>
      </c>
      <c r="AC9" s="27">
        <v>87</v>
      </c>
      <c r="AD9" s="27">
        <v>19.96969696969697</v>
      </c>
      <c r="AE9" s="28">
        <v>76.6969696969697</v>
      </c>
      <c r="AF9" s="26">
        <v>67.21212121212122</v>
      </c>
      <c r="AG9" s="27">
        <v>71.51515151515152</v>
      </c>
      <c r="AH9" s="27">
        <v>74.84848484848484</v>
      </c>
      <c r="AI9" s="27">
        <v>74.3939393939394</v>
      </c>
      <c r="AJ9" s="27">
        <v>83.36363636363636</v>
      </c>
      <c r="AK9" s="27">
        <v>66.21212121212122</v>
      </c>
      <c r="AL9" s="27">
        <v>83</v>
      </c>
      <c r="AM9" s="27">
        <v>64.54545454545455</v>
      </c>
      <c r="AN9" s="27">
        <v>83.84848484848484</v>
      </c>
      <c r="AO9" s="27">
        <v>83.84848484848484</v>
      </c>
      <c r="AP9" s="27">
        <v>70.21212121212122</v>
      </c>
      <c r="AQ9" s="27">
        <v>68.21212121212122</v>
      </c>
      <c r="AR9" s="27">
        <v>99.33333333333334</v>
      </c>
      <c r="AS9" s="27">
        <v>74.36363636363636</v>
      </c>
      <c r="AT9" s="28">
        <v>85.36363636363636</v>
      </c>
      <c r="AU9" s="26">
        <v>74.87878787878788</v>
      </c>
      <c r="AV9" s="27">
        <v>38.57575757575758</v>
      </c>
      <c r="AW9" s="27">
        <v>73.72727272727272</v>
      </c>
      <c r="AX9" s="27">
        <v>61.03030303030304</v>
      </c>
      <c r="AY9" s="27">
        <v>89.6969696969697</v>
      </c>
      <c r="AZ9" s="27">
        <v>89.51515151515152</v>
      </c>
      <c r="BA9" s="27">
        <v>84.54545454545455</v>
      </c>
      <c r="BB9" s="27">
        <v>45.93939393939394</v>
      </c>
      <c r="BC9" s="27">
        <v>78.03030303030303</v>
      </c>
      <c r="BD9" s="27">
        <v>39.90909090909091</v>
      </c>
      <c r="BE9" s="27">
        <v>74.57575757575758</v>
      </c>
      <c r="BF9" s="27">
        <v>105.15151515151516</v>
      </c>
      <c r="BG9" s="27">
        <v>58.9090909090909</v>
      </c>
      <c r="BH9" s="27">
        <v>72.6969696969697</v>
      </c>
      <c r="BI9" s="28">
        <v>52.9090909090909</v>
      </c>
      <c r="BJ9" s="26">
        <v>74.03030303030303</v>
      </c>
      <c r="BK9" s="27">
        <v>59.03030303030304</v>
      </c>
      <c r="BL9" s="27">
        <v>78.6969696969697</v>
      </c>
      <c r="BM9" s="27">
        <v>64.06060606060605</v>
      </c>
      <c r="BN9" s="27">
        <v>51.57575757575758</v>
      </c>
      <c r="BO9" s="27">
        <v>101.81818181818181</v>
      </c>
      <c r="BP9" s="27">
        <v>55.3939393939394</v>
      </c>
      <c r="BQ9" s="27">
        <v>76.87878787878788</v>
      </c>
      <c r="BR9" s="27">
        <v>52.242424242424235</v>
      </c>
      <c r="BS9" s="27">
        <v>83.36363636363636</v>
      </c>
      <c r="BT9" s="27">
        <v>84.51515151515152</v>
      </c>
      <c r="BU9" s="27">
        <v>81.87878787878788</v>
      </c>
      <c r="BV9" s="27">
        <v>59.21212121212121</v>
      </c>
      <c r="BW9" s="27">
        <v>66.84848484848484</v>
      </c>
      <c r="BX9" s="28">
        <v>70.87878787878788</v>
      </c>
      <c r="BY9" s="26">
        <v>44.72727272727273</v>
      </c>
      <c r="BZ9" s="27">
        <v>105.33333333333334</v>
      </c>
      <c r="CA9" s="27">
        <v>60.54545454545455</v>
      </c>
      <c r="CB9" s="27">
        <v>96.33333333333334</v>
      </c>
      <c r="CC9" s="27">
        <v>64.84848484848484</v>
      </c>
      <c r="CD9" s="27">
        <v>31.121212121212118</v>
      </c>
      <c r="CE9" s="27">
        <v>63.21212121212121</v>
      </c>
      <c r="CF9" s="27">
        <v>79.18181818181817</v>
      </c>
      <c r="CG9" s="27">
        <v>68.21212121212122</v>
      </c>
      <c r="CH9" s="27">
        <v>46.242424242424235</v>
      </c>
      <c r="CI9" s="27">
        <v>99.81818181818181</v>
      </c>
      <c r="CJ9" s="27">
        <v>88.84848484848484</v>
      </c>
      <c r="CK9" s="27">
        <v>66.87878787878788</v>
      </c>
      <c r="CL9" s="27">
        <v>72.21212121212122</v>
      </c>
      <c r="CM9" s="28">
        <v>87</v>
      </c>
      <c r="CN9" s="30">
        <v>2</v>
      </c>
    </row>
    <row r="10" spans="1:92" ht="12.75">
      <c r="A10" s="18">
        <v>1</v>
      </c>
      <c r="B10" s="19">
        <v>57.55555555555556</v>
      </c>
      <c r="C10" s="20">
        <v>42.55555555555556</v>
      </c>
      <c r="D10" s="20">
        <v>63.666666666666664</v>
      </c>
      <c r="E10" s="20">
        <v>56</v>
      </c>
      <c r="F10" s="20">
        <v>61.83333333333333</v>
      </c>
      <c r="G10" s="20">
        <v>41.05555555555556</v>
      </c>
      <c r="H10" s="20">
        <v>89.44444444444446</v>
      </c>
      <c r="I10" s="20">
        <v>84.72222222222221</v>
      </c>
      <c r="J10" s="20">
        <v>72.38888888888889</v>
      </c>
      <c r="K10" s="20">
        <v>93.33333333333333</v>
      </c>
      <c r="L10" s="20">
        <v>86.66666666666667</v>
      </c>
      <c r="M10" s="20">
        <v>29.111111111111107</v>
      </c>
      <c r="N10" s="20">
        <v>87.77777777777779</v>
      </c>
      <c r="O10" s="20">
        <v>71.27777777777779</v>
      </c>
      <c r="P10" s="21">
        <v>77.83333333333333</v>
      </c>
      <c r="Q10" s="19">
        <v>28.833333333333332</v>
      </c>
      <c r="R10" s="20">
        <v>87.77777777777779</v>
      </c>
      <c r="S10" s="20">
        <v>56.722222222222214</v>
      </c>
      <c r="T10" s="20">
        <v>58.38888888888889</v>
      </c>
      <c r="U10" s="20">
        <v>103.61111111111111</v>
      </c>
      <c r="V10" s="20">
        <v>69.05555555555556</v>
      </c>
      <c r="W10" s="20">
        <v>73.33333333333333</v>
      </c>
      <c r="X10" s="20">
        <v>81.83333333333333</v>
      </c>
      <c r="Y10" s="20">
        <v>67.66666666666666</v>
      </c>
      <c r="Z10" s="20">
        <v>95.55555555555556</v>
      </c>
      <c r="AA10" s="20">
        <v>61.83333333333333</v>
      </c>
      <c r="AB10" s="20">
        <v>68.88888888888889</v>
      </c>
      <c r="AC10" s="20">
        <v>73.5</v>
      </c>
      <c r="AD10" s="20">
        <v>22.61111111111111</v>
      </c>
      <c r="AE10" s="21">
        <v>80.27777777777779</v>
      </c>
      <c r="AF10" s="19">
        <v>80.44444444444444</v>
      </c>
      <c r="AG10" s="20">
        <v>72.5</v>
      </c>
      <c r="AH10" s="20">
        <v>81.94444444444446</v>
      </c>
      <c r="AI10" s="20">
        <v>65.33333333333333</v>
      </c>
      <c r="AJ10" s="20">
        <v>90.55555555555556</v>
      </c>
      <c r="AK10" s="20">
        <v>62.555555555555564</v>
      </c>
      <c r="AL10" s="20">
        <v>91.38888888888889</v>
      </c>
      <c r="AM10" s="20">
        <v>75.27777777777779</v>
      </c>
      <c r="AN10" s="20">
        <v>96</v>
      </c>
      <c r="AO10" s="20">
        <v>90.55555555555556</v>
      </c>
      <c r="AP10" s="20">
        <v>79.88888888888889</v>
      </c>
      <c r="AQ10" s="20">
        <v>74.88888888888889</v>
      </c>
      <c r="AR10" s="20">
        <v>106.5</v>
      </c>
      <c r="AS10" s="20">
        <v>93.61111111111111</v>
      </c>
      <c r="AT10" s="21">
        <v>105.11111111111111</v>
      </c>
      <c r="AU10" s="19">
        <v>79.61111111111111</v>
      </c>
      <c r="AV10" s="20">
        <v>50.33333333333333</v>
      </c>
      <c r="AW10" s="20">
        <v>89.05555555555556</v>
      </c>
      <c r="AX10" s="20">
        <v>55.222222222222214</v>
      </c>
      <c r="AY10" s="20">
        <v>100.27777777777779</v>
      </c>
      <c r="AZ10" s="20">
        <v>108.05555555555554</v>
      </c>
      <c r="BA10" s="20">
        <v>97.05555555555556</v>
      </c>
      <c r="BB10" s="20">
        <v>43.55555555555556</v>
      </c>
      <c r="BC10" s="20">
        <v>83.22222222222221</v>
      </c>
      <c r="BD10" s="20">
        <v>60.166666666666664</v>
      </c>
      <c r="BE10" s="20">
        <v>90.27777777777779</v>
      </c>
      <c r="BF10" s="20">
        <v>112.05555555555554</v>
      </c>
      <c r="BG10" s="20">
        <v>75.27777777777779</v>
      </c>
      <c r="BH10" s="20">
        <v>67.55555555555556</v>
      </c>
      <c r="BI10" s="21">
        <v>52.83333333333333</v>
      </c>
      <c r="BJ10" s="19">
        <v>79.61111111111111</v>
      </c>
      <c r="BK10" s="20">
        <v>58.555555555555564</v>
      </c>
      <c r="BL10" s="20">
        <v>77.38888888888889</v>
      </c>
      <c r="BM10" s="20">
        <v>86.94444444444446</v>
      </c>
      <c r="BN10" s="20">
        <v>69.61111111111111</v>
      </c>
      <c r="BO10" s="20">
        <v>97.77777777777779</v>
      </c>
      <c r="BP10" s="20">
        <v>81.55555555555556</v>
      </c>
      <c r="BQ10" s="20">
        <v>89.44444444444446</v>
      </c>
      <c r="BR10" s="20">
        <v>77.38888888888889</v>
      </c>
      <c r="BS10" s="20">
        <v>100</v>
      </c>
      <c r="BT10" s="20">
        <v>98.61111111111111</v>
      </c>
      <c r="BU10" s="20">
        <v>92.77777777777779</v>
      </c>
      <c r="BV10" s="20">
        <v>84.88888888888889</v>
      </c>
      <c r="BW10" s="20">
        <v>74.88888888888889</v>
      </c>
      <c r="BX10" s="21">
        <v>85</v>
      </c>
      <c r="BY10" s="19">
        <v>39.94444444444444</v>
      </c>
      <c r="BZ10" s="20">
        <v>106.22222222222221</v>
      </c>
      <c r="CA10" s="20">
        <v>56.444444444444436</v>
      </c>
      <c r="CB10" s="20">
        <v>107.33333333333333</v>
      </c>
      <c r="CC10" s="20">
        <v>73.94444444444446</v>
      </c>
      <c r="CD10" s="20">
        <v>54.61111111111111</v>
      </c>
      <c r="CE10" s="20">
        <v>65.44444444444444</v>
      </c>
      <c r="CF10" s="20">
        <v>71.16666666666666</v>
      </c>
      <c r="CG10" s="20">
        <v>81.55555555555556</v>
      </c>
      <c r="CH10" s="20">
        <v>40.666666666666664</v>
      </c>
      <c r="CI10" s="20">
        <v>103.61111111111111</v>
      </c>
      <c r="CJ10" s="20">
        <v>84.61111111111111</v>
      </c>
      <c r="CK10" s="20">
        <v>54.38888888888889</v>
      </c>
      <c r="CL10" s="20">
        <v>87.5</v>
      </c>
      <c r="CM10" s="21">
        <v>103.33333333333333</v>
      </c>
      <c r="CN10" s="18">
        <v>1</v>
      </c>
    </row>
    <row r="11" spans="1:92" ht="12.75">
      <c r="A11" s="18">
        <v>1</v>
      </c>
      <c r="B11" s="22">
        <v>56.83333333333333</v>
      </c>
      <c r="C11" s="23">
        <v>45.666666666666664</v>
      </c>
      <c r="D11" s="23">
        <v>48.166666666666664</v>
      </c>
      <c r="E11" s="23">
        <v>46.666666666666664</v>
      </c>
      <c r="F11" s="23">
        <v>49.666666666666664</v>
      </c>
      <c r="G11" s="23">
        <v>63.83333333333333</v>
      </c>
      <c r="H11" s="23">
        <v>93.5</v>
      </c>
      <c r="I11" s="23">
        <v>77</v>
      </c>
      <c r="J11" s="23">
        <v>83.5</v>
      </c>
      <c r="K11" s="23">
        <v>78</v>
      </c>
      <c r="L11" s="23">
        <v>95.5</v>
      </c>
      <c r="M11" s="23">
        <v>45.666666666666664</v>
      </c>
      <c r="N11" s="23">
        <v>81</v>
      </c>
      <c r="O11" s="23">
        <v>79.5</v>
      </c>
      <c r="P11" s="24">
        <v>75.66666666666666</v>
      </c>
      <c r="Q11" s="22">
        <v>57</v>
      </c>
      <c r="R11" s="23">
        <v>81.83333333333333</v>
      </c>
      <c r="S11" s="23">
        <v>39.666666666666664</v>
      </c>
      <c r="T11" s="23">
        <v>50.666666666666664</v>
      </c>
      <c r="U11" s="23">
        <v>100.5</v>
      </c>
      <c r="V11" s="23">
        <v>55.5</v>
      </c>
      <c r="W11" s="23">
        <v>75.33333333333333</v>
      </c>
      <c r="X11" s="23">
        <v>80.33333333333333</v>
      </c>
      <c r="Y11" s="23">
        <v>62.166666666666664</v>
      </c>
      <c r="Z11" s="23">
        <v>76.5</v>
      </c>
      <c r="AA11" s="23">
        <v>46.666666666666664</v>
      </c>
      <c r="AB11" s="23">
        <v>72</v>
      </c>
      <c r="AC11" s="23">
        <v>86</v>
      </c>
      <c r="AD11" s="23">
        <v>31.666666666666664</v>
      </c>
      <c r="AE11" s="24">
        <v>66.83333333333333</v>
      </c>
      <c r="AF11" s="22">
        <v>87.5</v>
      </c>
      <c r="AG11" s="23">
        <v>77.33333333333333</v>
      </c>
      <c r="AH11" s="23">
        <v>84.83333333333333</v>
      </c>
      <c r="AI11" s="23">
        <v>57.666666666666664</v>
      </c>
      <c r="AJ11" s="23">
        <v>77.5</v>
      </c>
      <c r="AK11" s="23">
        <v>60</v>
      </c>
      <c r="AL11" s="23">
        <v>76</v>
      </c>
      <c r="AM11" s="23">
        <v>82.5</v>
      </c>
      <c r="AN11" s="23">
        <v>77</v>
      </c>
      <c r="AO11" s="23">
        <v>82</v>
      </c>
      <c r="AP11" s="23">
        <v>72</v>
      </c>
      <c r="AQ11" s="23">
        <v>55.83333333333333</v>
      </c>
      <c r="AR11" s="23">
        <v>86</v>
      </c>
      <c r="AS11" s="23">
        <v>95.16666666666666</v>
      </c>
      <c r="AT11" s="24">
        <v>98</v>
      </c>
      <c r="AU11" s="22">
        <v>67.33333333333333</v>
      </c>
      <c r="AV11" s="23">
        <v>60</v>
      </c>
      <c r="AW11" s="23">
        <v>79.66666666666666</v>
      </c>
      <c r="AX11" s="23">
        <v>68</v>
      </c>
      <c r="AY11" s="23">
        <v>96.66666666666666</v>
      </c>
      <c r="AZ11" s="23">
        <v>99</v>
      </c>
      <c r="BA11" s="23">
        <v>87.16666666666666</v>
      </c>
      <c r="BB11" s="23">
        <v>63.83333333333333</v>
      </c>
      <c r="BC11" s="23">
        <v>87</v>
      </c>
      <c r="BD11" s="23">
        <v>59</v>
      </c>
      <c r="BE11" s="23">
        <v>87.5</v>
      </c>
      <c r="BF11" s="23">
        <v>120.16666666666667</v>
      </c>
      <c r="BG11" s="23">
        <v>72.33333333333333</v>
      </c>
      <c r="BH11" s="23">
        <v>79.5</v>
      </c>
      <c r="BI11" s="24">
        <v>62.166666666666664</v>
      </c>
      <c r="BJ11" s="22">
        <v>74</v>
      </c>
      <c r="BK11" s="23">
        <v>72.5</v>
      </c>
      <c r="BL11" s="23">
        <v>85</v>
      </c>
      <c r="BM11" s="23">
        <v>85.5</v>
      </c>
      <c r="BN11" s="23">
        <v>81</v>
      </c>
      <c r="BO11" s="23">
        <v>118.16666666666666</v>
      </c>
      <c r="BP11" s="23">
        <v>75.5</v>
      </c>
      <c r="BQ11" s="23">
        <v>83</v>
      </c>
      <c r="BR11" s="23">
        <v>58.166666666666664</v>
      </c>
      <c r="BS11" s="23">
        <v>100</v>
      </c>
      <c r="BT11" s="23">
        <v>112.16666666666667</v>
      </c>
      <c r="BU11" s="23">
        <v>107.66666666666666</v>
      </c>
      <c r="BV11" s="23">
        <v>81.5</v>
      </c>
      <c r="BW11" s="23">
        <v>70</v>
      </c>
      <c r="BX11" s="24">
        <v>74.83333333333333</v>
      </c>
      <c r="BY11" s="22">
        <v>66</v>
      </c>
      <c r="BZ11" s="23">
        <v>118.16666666666666</v>
      </c>
      <c r="CA11" s="23">
        <v>89.5</v>
      </c>
      <c r="CB11" s="23">
        <v>118.16666666666666</v>
      </c>
      <c r="CC11" s="23">
        <v>84</v>
      </c>
      <c r="CD11" s="23">
        <v>43.666666666666664</v>
      </c>
      <c r="CE11" s="23">
        <v>100</v>
      </c>
      <c r="CF11" s="23">
        <v>104.16666666666666</v>
      </c>
      <c r="CG11" s="23">
        <v>74</v>
      </c>
      <c r="CH11" s="23">
        <v>53.166666666666664</v>
      </c>
      <c r="CI11" s="23">
        <v>120.16666666666667</v>
      </c>
      <c r="CJ11" s="23">
        <v>116.16666666666666</v>
      </c>
      <c r="CK11" s="23">
        <v>62.166666666666664</v>
      </c>
      <c r="CL11" s="23">
        <v>93.66666666666666</v>
      </c>
      <c r="CM11" s="24">
        <v>120.16666666666667</v>
      </c>
      <c r="CN11" s="18">
        <v>1</v>
      </c>
    </row>
    <row r="12" spans="1:92" ht="12.75">
      <c r="A12" s="18">
        <v>1</v>
      </c>
      <c r="B12" s="22">
        <v>68.33333333333333</v>
      </c>
      <c r="C12" s="23">
        <v>40</v>
      </c>
      <c r="D12" s="23">
        <v>63.33333333333333</v>
      </c>
      <c r="E12" s="23">
        <v>52.5</v>
      </c>
      <c r="F12" s="23">
        <v>55</v>
      </c>
      <c r="G12" s="23">
        <v>52.5</v>
      </c>
      <c r="H12" s="23">
        <v>92.5</v>
      </c>
      <c r="I12" s="23">
        <v>92.5</v>
      </c>
      <c r="J12" s="23">
        <v>69.16666666666667</v>
      </c>
      <c r="K12" s="23">
        <v>91.66666666666667</v>
      </c>
      <c r="L12" s="23">
        <v>95</v>
      </c>
      <c r="M12" s="23">
        <v>31.666666666666664</v>
      </c>
      <c r="N12" s="23">
        <v>82.5</v>
      </c>
      <c r="O12" s="23">
        <v>87.5</v>
      </c>
      <c r="P12" s="24">
        <v>83.33333333333333</v>
      </c>
      <c r="Q12" s="22">
        <v>50.83333333333333</v>
      </c>
      <c r="R12" s="23">
        <v>87.5</v>
      </c>
      <c r="S12" s="23">
        <v>50</v>
      </c>
      <c r="T12" s="23">
        <v>57.5</v>
      </c>
      <c r="U12" s="23">
        <v>100</v>
      </c>
      <c r="V12" s="23">
        <v>65.83333333333333</v>
      </c>
      <c r="W12" s="23">
        <v>73.33333333333333</v>
      </c>
      <c r="X12" s="23">
        <v>83.33333333333333</v>
      </c>
      <c r="Y12" s="23">
        <v>68.33333333333333</v>
      </c>
      <c r="Z12" s="23">
        <v>85</v>
      </c>
      <c r="AA12" s="23">
        <v>55</v>
      </c>
      <c r="AB12" s="23">
        <v>74.16666666666667</v>
      </c>
      <c r="AC12" s="23">
        <v>70</v>
      </c>
      <c r="AD12" s="23">
        <v>24.166666666666664</v>
      </c>
      <c r="AE12" s="24">
        <v>77.5</v>
      </c>
      <c r="AF12" s="22">
        <v>79.16666666666667</v>
      </c>
      <c r="AG12" s="23">
        <v>69.16666666666667</v>
      </c>
      <c r="AH12" s="23">
        <v>80.83333333333333</v>
      </c>
      <c r="AI12" s="23">
        <v>60.83333333333333</v>
      </c>
      <c r="AJ12" s="23">
        <v>71.66666666666667</v>
      </c>
      <c r="AK12" s="23">
        <v>50</v>
      </c>
      <c r="AL12" s="23">
        <v>71.66666666666667</v>
      </c>
      <c r="AM12" s="23">
        <v>72.5</v>
      </c>
      <c r="AN12" s="23">
        <v>81.66666666666667</v>
      </c>
      <c r="AO12" s="23">
        <v>81.66666666666667</v>
      </c>
      <c r="AP12" s="23">
        <v>76.66666666666667</v>
      </c>
      <c r="AQ12" s="23">
        <v>50.83333333333333</v>
      </c>
      <c r="AR12" s="23">
        <v>86.66666666666667</v>
      </c>
      <c r="AS12" s="23">
        <v>90</v>
      </c>
      <c r="AT12" s="24">
        <v>92.5</v>
      </c>
      <c r="AU12" s="22">
        <v>67.5</v>
      </c>
      <c r="AV12" s="23">
        <v>53.33333333333333</v>
      </c>
      <c r="AW12" s="23">
        <v>75</v>
      </c>
      <c r="AX12" s="23">
        <v>58.33333333333333</v>
      </c>
      <c r="AY12" s="23">
        <v>85</v>
      </c>
      <c r="AZ12" s="23">
        <v>80.83333333333334</v>
      </c>
      <c r="BA12" s="23">
        <v>55</v>
      </c>
      <c r="BB12" s="23">
        <v>46.666666666666664</v>
      </c>
      <c r="BC12" s="23">
        <v>71.66666666666667</v>
      </c>
      <c r="BD12" s="23">
        <v>63.33333333333333</v>
      </c>
      <c r="BE12" s="23">
        <v>77.5</v>
      </c>
      <c r="BF12" s="23">
        <v>110.83333333333334</v>
      </c>
      <c r="BG12" s="23">
        <v>65.83333333333333</v>
      </c>
      <c r="BH12" s="23">
        <v>74.16666666666667</v>
      </c>
      <c r="BI12" s="24">
        <v>55.83333333333333</v>
      </c>
      <c r="BJ12" s="22">
        <v>74.16666666666667</v>
      </c>
      <c r="BK12" s="23">
        <v>63.33333333333333</v>
      </c>
      <c r="BL12" s="23">
        <v>79.16666666666667</v>
      </c>
      <c r="BM12" s="23">
        <v>74.16666666666667</v>
      </c>
      <c r="BN12" s="23">
        <v>65.83333333333333</v>
      </c>
      <c r="BO12" s="23">
        <v>80</v>
      </c>
      <c r="BP12" s="23">
        <v>65.83333333333333</v>
      </c>
      <c r="BQ12" s="23">
        <v>81.66666666666667</v>
      </c>
      <c r="BR12" s="23">
        <v>65.83333333333333</v>
      </c>
      <c r="BS12" s="23">
        <v>85.83333333333333</v>
      </c>
      <c r="BT12" s="23">
        <v>96.66666666666667</v>
      </c>
      <c r="BU12" s="23">
        <v>70</v>
      </c>
      <c r="BV12" s="23">
        <v>82.5</v>
      </c>
      <c r="BW12" s="23">
        <v>79.16666666666667</v>
      </c>
      <c r="BX12" s="24">
        <v>81.66666666666667</v>
      </c>
      <c r="BY12" s="22">
        <v>52.5</v>
      </c>
      <c r="BZ12" s="23">
        <v>108.33333333333334</v>
      </c>
      <c r="CA12" s="23">
        <v>74.16666666666667</v>
      </c>
      <c r="CB12" s="23">
        <v>110.83333333333334</v>
      </c>
      <c r="CC12" s="23">
        <v>81.66666666666667</v>
      </c>
      <c r="CD12" s="23">
        <v>52.5</v>
      </c>
      <c r="CE12" s="23">
        <v>80</v>
      </c>
      <c r="CF12" s="23">
        <v>82.5</v>
      </c>
      <c r="CG12" s="23">
        <v>81.66666666666667</v>
      </c>
      <c r="CH12" s="23">
        <v>45</v>
      </c>
      <c r="CI12" s="23">
        <v>113.33333333333334</v>
      </c>
      <c r="CJ12" s="23">
        <v>95</v>
      </c>
      <c r="CK12" s="23">
        <v>58.33333333333333</v>
      </c>
      <c r="CL12" s="23">
        <v>82.5</v>
      </c>
      <c r="CM12" s="24">
        <v>110.83333333333334</v>
      </c>
      <c r="CN12" s="18">
        <v>1</v>
      </c>
    </row>
    <row r="13" spans="1:92" ht="13.5" thickBot="1">
      <c r="A13" s="25">
        <v>1</v>
      </c>
      <c r="B13" s="26">
        <v>66.77777777777779</v>
      </c>
      <c r="C13" s="27">
        <v>40.22222222222222</v>
      </c>
      <c r="D13" s="27">
        <v>65.33333333333333</v>
      </c>
      <c r="E13" s="27">
        <v>67.33333333333333</v>
      </c>
      <c r="F13" s="27">
        <v>62.88888888888889</v>
      </c>
      <c r="G13" s="27">
        <v>45.44444444444444</v>
      </c>
      <c r="H13" s="27">
        <v>80.33333333333333</v>
      </c>
      <c r="I13" s="27">
        <v>91.77777777777779</v>
      </c>
      <c r="J13" s="27">
        <v>57.222222222222214</v>
      </c>
      <c r="K13" s="27">
        <v>93.55555555555556</v>
      </c>
      <c r="L13" s="27">
        <v>93.77777777777779</v>
      </c>
      <c r="M13" s="27">
        <v>34.22222222222222</v>
      </c>
      <c r="N13" s="27">
        <v>92.33333333333333</v>
      </c>
      <c r="O13" s="27">
        <v>91.77777777777779</v>
      </c>
      <c r="P13" s="28">
        <v>85.77777777777779</v>
      </c>
      <c r="Q13" s="26">
        <v>49.33333333333333</v>
      </c>
      <c r="R13" s="27">
        <v>88.55555555555556</v>
      </c>
      <c r="S13" s="27">
        <v>52.88888888888889</v>
      </c>
      <c r="T13" s="27">
        <v>60.11111111111111</v>
      </c>
      <c r="U13" s="27">
        <v>110</v>
      </c>
      <c r="V13" s="27">
        <v>55.666666666666664</v>
      </c>
      <c r="W13" s="27">
        <v>82.77777777777779</v>
      </c>
      <c r="X13" s="27">
        <v>84.77777777777779</v>
      </c>
      <c r="Y13" s="27">
        <v>80.77777777777779</v>
      </c>
      <c r="Z13" s="27">
        <v>82.55555555555556</v>
      </c>
      <c r="AA13" s="27">
        <v>67.33333333333333</v>
      </c>
      <c r="AB13" s="27">
        <v>67.66666666666666</v>
      </c>
      <c r="AC13" s="27">
        <v>67.33333333333333</v>
      </c>
      <c r="AD13" s="27">
        <v>28.22222222222222</v>
      </c>
      <c r="AE13" s="28">
        <v>75.33333333333333</v>
      </c>
      <c r="AF13" s="26">
        <v>100</v>
      </c>
      <c r="AG13" s="27">
        <v>73.33333333333333</v>
      </c>
      <c r="AH13" s="27">
        <v>87.77777777777779</v>
      </c>
      <c r="AI13" s="27">
        <v>66.33333333333333</v>
      </c>
      <c r="AJ13" s="27">
        <v>76.33333333333333</v>
      </c>
      <c r="AK13" s="27">
        <v>42.666666666666664</v>
      </c>
      <c r="AL13" s="27">
        <v>79.55555555555556</v>
      </c>
      <c r="AM13" s="27">
        <v>80.33333333333333</v>
      </c>
      <c r="AN13" s="27">
        <v>91.55555555555556</v>
      </c>
      <c r="AO13" s="27">
        <v>87.77777777777779</v>
      </c>
      <c r="AP13" s="27">
        <v>64.33333333333333</v>
      </c>
      <c r="AQ13" s="27">
        <v>56.88888888888889</v>
      </c>
      <c r="AR13" s="27">
        <v>83.77777777777779</v>
      </c>
      <c r="AS13" s="27">
        <v>102</v>
      </c>
      <c r="AT13" s="28">
        <v>108</v>
      </c>
      <c r="AU13" s="26">
        <v>76.33333333333333</v>
      </c>
      <c r="AV13" s="27">
        <v>52.11111111111111</v>
      </c>
      <c r="AW13" s="27">
        <v>83.55555555555556</v>
      </c>
      <c r="AX13" s="27">
        <v>60.55555555555556</v>
      </c>
      <c r="AY13" s="27">
        <v>75.33333333333333</v>
      </c>
      <c r="AZ13" s="27">
        <v>75.33333333333333</v>
      </c>
      <c r="BA13" s="27">
        <v>54.666666666666664</v>
      </c>
      <c r="BB13" s="27">
        <v>36.22222222222222</v>
      </c>
      <c r="BC13" s="27">
        <v>54.666666666666664</v>
      </c>
      <c r="BD13" s="27">
        <v>62.55555555555556</v>
      </c>
      <c r="BE13" s="27">
        <v>83.33333333333333</v>
      </c>
      <c r="BF13" s="27">
        <v>110</v>
      </c>
      <c r="BG13" s="27">
        <v>51.44444444444444</v>
      </c>
      <c r="BH13" s="27">
        <v>63.33333333333333</v>
      </c>
      <c r="BI13" s="28">
        <v>53.11111111111111</v>
      </c>
      <c r="BJ13" s="26">
        <v>75.55555555555556</v>
      </c>
      <c r="BK13" s="27">
        <v>65.77777777777779</v>
      </c>
      <c r="BL13" s="27">
        <v>64.66666666666666</v>
      </c>
      <c r="BM13" s="27">
        <v>65.66666666666666</v>
      </c>
      <c r="BN13" s="27">
        <v>65.66666666666666</v>
      </c>
      <c r="BO13" s="27">
        <v>84.55555555555556</v>
      </c>
      <c r="BP13" s="27">
        <v>56.88888888888889</v>
      </c>
      <c r="BQ13" s="27">
        <v>71.66666666666666</v>
      </c>
      <c r="BR13" s="27">
        <v>63.33333333333333</v>
      </c>
      <c r="BS13" s="27">
        <v>89.77777777777779</v>
      </c>
      <c r="BT13" s="27">
        <v>100</v>
      </c>
      <c r="BU13" s="27">
        <v>71.88888888888889</v>
      </c>
      <c r="BV13" s="27">
        <v>59.33333333333333</v>
      </c>
      <c r="BW13" s="27">
        <v>75.77777777777779</v>
      </c>
      <c r="BX13" s="28">
        <v>79.77777777777779</v>
      </c>
      <c r="BY13" s="26">
        <v>42.88888888888889</v>
      </c>
      <c r="BZ13" s="27">
        <v>105.55555555555557</v>
      </c>
      <c r="CA13" s="27">
        <v>68.11111111111111</v>
      </c>
      <c r="CB13" s="27">
        <v>96.55555555555556</v>
      </c>
      <c r="CC13" s="27">
        <v>81.77777777777779</v>
      </c>
      <c r="CD13" s="27">
        <v>43.44444444444444</v>
      </c>
      <c r="CE13" s="27">
        <v>77.33333333333333</v>
      </c>
      <c r="CF13" s="27">
        <v>80.55555555555556</v>
      </c>
      <c r="CG13" s="27">
        <v>89.77777777777779</v>
      </c>
      <c r="CH13" s="27">
        <v>43.11111111111111</v>
      </c>
      <c r="CI13" s="27">
        <v>110</v>
      </c>
      <c r="CJ13" s="27">
        <v>83.11111111111111</v>
      </c>
      <c r="CK13" s="27">
        <v>62.33333333333333</v>
      </c>
      <c r="CL13" s="27">
        <v>46.22222222222222</v>
      </c>
      <c r="CM13" s="28">
        <v>91.77777777777779</v>
      </c>
      <c r="CN13" s="25">
        <v>1</v>
      </c>
    </row>
    <row r="14" spans="1:92" ht="12.75">
      <c r="A14" s="29">
        <v>0</v>
      </c>
      <c r="B14" s="19">
        <v>68.95238095238095</v>
      </c>
      <c r="C14" s="20">
        <v>48.76190476190476</v>
      </c>
      <c r="D14" s="20">
        <v>53.23809523809524</v>
      </c>
      <c r="E14" s="20">
        <v>64.28571428571429</v>
      </c>
      <c r="F14" s="20">
        <v>56.76190476190476</v>
      </c>
      <c r="G14" s="20">
        <v>52.76190476190476</v>
      </c>
      <c r="H14" s="20">
        <v>81.14285714285714</v>
      </c>
      <c r="I14" s="20">
        <v>88.66666666666667</v>
      </c>
      <c r="J14" s="20">
        <v>67.61904761904762</v>
      </c>
      <c r="K14" s="20">
        <v>77.80952380952381</v>
      </c>
      <c r="L14" s="20">
        <v>89.14285714285714</v>
      </c>
      <c r="M14" s="20">
        <v>41.904761904761905</v>
      </c>
      <c r="N14" s="20">
        <v>60.28571428571429</v>
      </c>
      <c r="O14" s="20">
        <v>88.66666666666667</v>
      </c>
      <c r="P14" s="21">
        <v>51.23809523809524</v>
      </c>
      <c r="Q14" s="19">
        <v>50.095238095238095</v>
      </c>
      <c r="R14" s="20">
        <v>77.80952380952381</v>
      </c>
      <c r="S14" s="20">
        <v>47.71428571428571</v>
      </c>
      <c r="T14" s="20">
        <v>58.95238095238096</v>
      </c>
      <c r="U14" s="20">
        <v>79.42857142857142</v>
      </c>
      <c r="V14" s="20">
        <v>47.23809523809524</v>
      </c>
      <c r="W14" s="20">
        <v>78.47619047619048</v>
      </c>
      <c r="X14" s="20">
        <v>92</v>
      </c>
      <c r="Y14" s="20">
        <v>70.95238095238096</v>
      </c>
      <c r="Z14" s="20">
        <v>54.57142857142858</v>
      </c>
      <c r="AA14" s="20">
        <v>70.47619047619048</v>
      </c>
      <c r="AB14" s="20">
        <v>67.61904761904762</v>
      </c>
      <c r="AC14" s="20">
        <v>75.61904761904762</v>
      </c>
      <c r="AD14" s="20">
        <v>31.71428571428571</v>
      </c>
      <c r="AE14" s="21">
        <v>78.47619047619048</v>
      </c>
      <c r="AF14" s="19">
        <v>67.61904761904762</v>
      </c>
      <c r="AG14" s="20">
        <v>80.66666666666667</v>
      </c>
      <c r="AH14" s="20">
        <v>88.66666666666667</v>
      </c>
      <c r="AI14" s="20">
        <v>77.14285714285714</v>
      </c>
      <c r="AJ14" s="20">
        <v>86.95238095238096</v>
      </c>
      <c r="AK14" s="20">
        <v>40.38095238095237</v>
      </c>
      <c r="AL14" s="20">
        <v>79.61904761904762</v>
      </c>
      <c r="AM14" s="20">
        <v>88.66666666666667</v>
      </c>
      <c r="AN14" s="20">
        <v>85.80952380952381</v>
      </c>
      <c r="AO14" s="20">
        <v>92.66666666666667</v>
      </c>
      <c r="AP14" s="20">
        <v>72.76190476190474</v>
      </c>
      <c r="AQ14" s="20">
        <v>48.76190476190476</v>
      </c>
      <c r="AR14" s="20">
        <v>86.47619047619048</v>
      </c>
      <c r="AS14" s="20">
        <v>100.66666666666667</v>
      </c>
      <c r="AT14" s="21">
        <v>100</v>
      </c>
      <c r="AU14" s="19">
        <v>77.80952380952381</v>
      </c>
      <c r="AV14" s="20">
        <v>62.57142857142858</v>
      </c>
      <c r="AW14" s="20">
        <v>83.61904761904762</v>
      </c>
      <c r="AX14" s="20">
        <v>69.42857142857142</v>
      </c>
      <c r="AY14" s="20">
        <v>94.28571428571429</v>
      </c>
      <c r="AZ14" s="20">
        <v>97.61904761904762</v>
      </c>
      <c r="BA14" s="20">
        <v>53.42857142857142</v>
      </c>
      <c r="BB14" s="20">
        <v>60.095238095238095</v>
      </c>
      <c r="BC14" s="20">
        <v>70.95238095238096</v>
      </c>
      <c r="BD14" s="20">
        <v>64.95238095238095</v>
      </c>
      <c r="BE14" s="20">
        <v>97.14285714285714</v>
      </c>
      <c r="BF14" s="20">
        <v>110.85714285714285</v>
      </c>
      <c r="BG14" s="20">
        <v>71.61904761904762</v>
      </c>
      <c r="BH14" s="20">
        <v>71.61904761904762</v>
      </c>
      <c r="BI14" s="21">
        <v>62.47619047619048</v>
      </c>
      <c r="BJ14" s="19">
        <v>72.28571428571429</v>
      </c>
      <c r="BK14" s="20">
        <v>69.42857142857142</v>
      </c>
      <c r="BL14" s="20">
        <v>69.80952380952381</v>
      </c>
      <c r="BM14" s="20">
        <v>75.61904761904762</v>
      </c>
      <c r="BN14" s="20">
        <v>64.76190476190474</v>
      </c>
      <c r="BO14" s="20">
        <v>100</v>
      </c>
      <c r="BP14" s="20">
        <v>65.9047619047619</v>
      </c>
      <c r="BQ14" s="20">
        <v>74.95238095238096</v>
      </c>
      <c r="BR14" s="20">
        <v>77.80952380952381</v>
      </c>
      <c r="BS14" s="20">
        <v>100</v>
      </c>
      <c r="BT14" s="20">
        <v>106.85714285714285</v>
      </c>
      <c r="BU14" s="20">
        <v>78.95238095238096</v>
      </c>
      <c r="BV14" s="20">
        <v>68.76190476190474</v>
      </c>
      <c r="BW14" s="20">
        <v>72.28571428571429</v>
      </c>
      <c r="BX14" s="21">
        <v>79.61904761904762</v>
      </c>
      <c r="BY14" s="19">
        <v>42.57142857142857</v>
      </c>
      <c r="BZ14" s="20">
        <v>115.33333333333333</v>
      </c>
      <c r="CA14" s="20">
        <v>86.28571428571429</v>
      </c>
      <c r="CB14" s="20">
        <v>118.19047619047619</v>
      </c>
      <c r="CC14" s="20">
        <v>85.80952380952381</v>
      </c>
      <c r="CD14" s="20">
        <v>49.42857142857143</v>
      </c>
      <c r="CE14" s="20">
        <v>81.14285714285714</v>
      </c>
      <c r="CF14" s="20">
        <v>90.95238095238096</v>
      </c>
      <c r="CG14" s="20">
        <v>76.28571428571429</v>
      </c>
      <c r="CH14" s="20">
        <v>57.23809523809524</v>
      </c>
      <c r="CI14" s="20">
        <v>111.33333333333333</v>
      </c>
      <c r="CJ14" s="20">
        <v>84.47619047619048</v>
      </c>
      <c r="CK14" s="20">
        <v>70.28571428571429</v>
      </c>
      <c r="CL14" s="20">
        <v>54.57142857142858</v>
      </c>
      <c r="CM14" s="21">
        <v>96</v>
      </c>
      <c r="CN14" s="29">
        <v>0</v>
      </c>
    </row>
    <row r="15" spans="1:92" ht="12.75">
      <c r="A15" s="18">
        <v>0</v>
      </c>
      <c r="B15" s="22">
        <v>58.5</v>
      </c>
      <c r="C15" s="23">
        <v>42.166666666666664</v>
      </c>
      <c r="D15" s="23">
        <v>58</v>
      </c>
      <c r="E15" s="23">
        <v>39.666666666666664</v>
      </c>
      <c r="F15" s="23">
        <v>57.83333333333333</v>
      </c>
      <c r="G15" s="23">
        <v>67.66666666666666</v>
      </c>
      <c r="H15" s="23">
        <v>87.66666666666667</v>
      </c>
      <c r="I15" s="23">
        <v>72</v>
      </c>
      <c r="J15" s="23">
        <v>73.5</v>
      </c>
      <c r="K15" s="23">
        <v>97.5</v>
      </c>
      <c r="L15" s="23">
        <v>88.33333333333334</v>
      </c>
      <c r="M15" s="23">
        <v>39.666666666666664</v>
      </c>
      <c r="N15" s="23">
        <v>69.5</v>
      </c>
      <c r="O15" s="23">
        <v>72</v>
      </c>
      <c r="P15" s="24">
        <v>67</v>
      </c>
      <c r="Q15" s="22">
        <v>38.666666666666664</v>
      </c>
      <c r="R15" s="23">
        <v>74.5</v>
      </c>
      <c r="S15" s="23">
        <v>49.5</v>
      </c>
      <c r="T15" s="23">
        <v>37.33333333333333</v>
      </c>
      <c r="U15" s="23">
        <v>92.66666666666667</v>
      </c>
      <c r="V15" s="23">
        <v>61.16666666666667</v>
      </c>
      <c r="W15" s="23">
        <v>71</v>
      </c>
      <c r="X15" s="23">
        <v>84.33333333333334</v>
      </c>
      <c r="Y15" s="23">
        <v>60.33333333333333</v>
      </c>
      <c r="Z15" s="23">
        <v>53</v>
      </c>
      <c r="AA15" s="23">
        <v>44.666666666666664</v>
      </c>
      <c r="AB15" s="23">
        <v>63.66666666666667</v>
      </c>
      <c r="AC15" s="23">
        <v>69.16666666666666</v>
      </c>
      <c r="AD15" s="23">
        <v>36.33333333333333</v>
      </c>
      <c r="AE15" s="24">
        <v>84.16666666666667</v>
      </c>
      <c r="AF15" s="22">
        <v>69.5</v>
      </c>
      <c r="AG15" s="23">
        <v>71.66666666666666</v>
      </c>
      <c r="AH15" s="23">
        <v>79.33333333333333</v>
      </c>
      <c r="AI15" s="23">
        <v>55.5</v>
      </c>
      <c r="AJ15" s="23">
        <v>88.5</v>
      </c>
      <c r="AK15" s="23">
        <v>52.83333333333333</v>
      </c>
      <c r="AL15" s="23">
        <v>92.5</v>
      </c>
      <c r="AM15" s="23">
        <v>62.666666666666664</v>
      </c>
      <c r="AN15" s="23">
        <v>89.16666666666667</v>
      </c>
      <c r="AO15" s="23">
        <v>79.33333333333334</v>
      </c>
      <c r="AP15" s="23">
        <v>60.33333333333333</v>
      </c>
      <c r="AQ15" s="23">
        <v>63</v>
      </c>
      <c r="AR15" s="23">
        <v>73.5</v>
      </c>
      <c r="AS15" s="23">
        <v>66.16666666666667</v>
      </c>
      <c r="AT15" s="24">
        <v>72</v>
      </c>
      <c r="AU15" s="22">
        <v>78.5</v>
      </c>
      <c r="AV15" s="23">
        <v>64.16666666666667</v>
      </c>
      <c r="AW15" s="23">
        <v>56.33333333333333</v>
      </c>
      <c r="AX15" s="23">
        <v>60.166666666666664</v>
      </c>
      <c r="AY15" s="23">
        <v>66.83333333333333</v>
      </c>
      <c r="AZ15" s="23">
        <v>70.16666666666666</v>
      </c>
      <c r="BA15" s="23">
        <v>48</v>
      </c>
      <c r="BB15" s="23">
        <v>63.666666666666664</v>
      </c>
      <c r="BC15" s="23">
        <v>73.5</v>
      </c>
      <c r="BD15" s="23">
        <v>47.83333333333333</v>
      </c>
      <c r="BE15" s="23">
        <v>81.83333333333333</v>
      </c>
      <c r="BF15" s="23">
        <v>100</v>
      </c>
      <c r="BG15" s="23">
        <v>70.16666666666667</v>
      </c>
      <c r="BH15" s="23">
        <v>62.666666666666664</v>
      </c>
      <c r="BI15" s="24">
        <v>36.33333333333333</v>
      </c>
      <c r="BJ15" s="22">
        <v>71</v>
      </c>
      <c r="BK15" s="23">
        <v>68.5</v>
      </c>
      <c r="BL15" s="23">
        <v>76.83333333333334</v>
      </c>
      <c r="BM15" s="23">
        <v>78.33333333333334</v>
      </c>
      <c r="BN15" s="23">
        <v>75</v>
      </c>
      <c r="BO15" s="23">
        <v>89.16666666666667</v>
      </c>
      <c r="BP15" s="23">
        <v>86.66666666666667</v>
      </c>
      <c r="BQ15" s="23">
        <v>85.16666666666667</v>
      </c>
      <c r="BR15" s="23">
        <v>64.66666666666666</v>
      </c>
      <c r="BS15" s="23">
        <v>95</v>
      </c>
      <c r="BT15" s="23">
        <v>109.16666666666667</v>
      </c>
      <c r="BU15" s="23">
        <v>92.5</v>
      </c>
      <c r="BV15" s="23">
        <v>68.66666666666666</v>
      </c>
      <c r="BW15" s="23">
        <v>71</v>
      </c>
      <c r="BX15" s="24">
        <v>67.83333333333334</v>
      </c>
      <c r="BY15" s="22">
        <v>49.5</v>
      </c>
      <c r="BZ15" s="23">
        <v>115.66666666666667</v>
      </c>
      <c r="CA15" s="23">
        <v>92.5</v>
      </c>
      <c r="CB15" s="23">
        <v>108.33333333333334</v>
      </c>
      <c r="CC15" s="23">
        <v>89.16666666666667</v>
      </c>
      <c r="CD15" s="23">
        <v>50.5</v>
      </c>
      <c r="CE15" s="23">
        <v>66.16666666666667</v>
      </c>
      <c r="CF15" s="23">
        <v>96.5</v>
      </c>
      <c r="CG15" s="23">
        <v>63.666666666666664</v>
      </c>
      <c r="CH15" s="23">
        <v>59.5</v>
      </c>
      <c r="CI15" s="23">
        <v>115.66666666666667</v>
      </c>
      <c r="CJ15" s="23">
        <v>100</v>
      </c>
      <c r="CK15" s="23">
        <v>66.16666666666667</v>
      </c>
      <c r="CL15" s="23">
        <v>78.5</v>
      </c>
      <c r="CM15" s="24">
        <v>94.16666666666667</v>
      </c>
      <c r="CN15" s="18">
        <v>0</v>
      </c>
    </row>
    <row r="16" spans="1:92" ht="12.75">
      <c r="A16" s="18">
        <v>0</v>
      </c>
      <c r="B16" s="22">
        <v>64.27777777777779</v>
      </c>
      <c r="C16" s="23">
        <v>46.61111111111111</v>
      </c>
      <c r="D16" s="23">
        <v>56.38888888888889</v>
      </c>
      <c r="E16" s="23">
        <v>65.11111111111111</v>
      </c>
      <c r="F16" s="23">
        <v>60.88888888888889</v>
      </c>
      <c r="G16" s="23">
        <v>42.94444444444444</v>
      </c>
      <c r="H16" s="23">
        <v>88.77777777777779</v>
      </c>
      <c r="I16" s="23">
        <v>95.5</v>
      </c>
      <c r="J16" s="23">
        <v>74.27777777777779</v>
      </c>
      <c r="K16" s="23">
        <v>93.27777777777779</v>
      </c>
      <c r="L16" s="23">
        <v>95.5</v>
      </c>
      <c r="M16" s="23">
        <v>34.833333333333336</v>
      </c>
      <c r="N16" s="23">
        <v>76.27777777777779</v>
      </c>
      <c r="O16" s="23">
        <v>87.94444444444444</v>
      </c>
      <c r="P16" s="24">
        <v>62.33333333333333</v>
      </c>
      <c r="Q16" s="22">
        <v>46.66666666666667</v>
      </c>
      <c r="R16" s="23">
        <v>88.83333333333334</v>
      </c>
      <c r="S16" s="23">
        <v>53.94444444444444</v>
      </c>
      <c r="T16" s="23">
        <v>63.38888888888889</v>
      </c>
      <c r="U16" s="23">
        <v>89.94444444444444</v>
      </c>
      <c r="V16" s="23">
        <v>53.944444444444436</v>
      </c>
      <c r="W16" s="23">
        <v>76.83333333333334</v>
      </c>
      <c r="X16" s="23">
        <v>86.83333333333333</v>
      </c>
      <c r="Y16" s="23">
        <v>67.61111111111111</v>
      </c>
      <c r="Z16" s="23">
        <v>64.05555555555556</v>
      </c>
      <c r="AA16" s="23">
        <v>65.11111111111111</v>
      </c>
      <c r="AB16" s="23">
        <v>71.77777777777779</v>
      </c>
      <c r="AC16" s="23">
        <v>79.11111111111111</v>
      </c>
      <c r="AD16" s="23">
        <v>17.833333333333332</v>
      </c>
      <c r="AE16" s="24">
        <v>77.94444444444444</v>
      </c>
      <c r="AF16" s="22">
        <v>65.66666666666666</v>
      </c>
      <c r="AG16" s="23">
        <v>81.61111111111111</v>
      </c>
      <c r="AH16" s="23">
        <v>83.5</v>
      </c>
      <c r="AI16" s="23">
        <v>70.33333333333333</v>
      </c>
      <c r="AJ16" s="23">
        <v>64.77777777777777</v>
      </c>
      <c r="AK16" s="23">
        <v>39.333333333333336</v>
      </c>
      <c r="AL16" s="23">
        <v>60.55555555555556</v>
      </c>
      <c r="AM16" s="23">
        <v>81.61111111111111</v>
      </c>
      <c r="AN16" s="23">
        <v>82.72222222222221</v>
      </c>
      <c r="AO16" s="23">
        <v>79.27777777777779</v>
      </c>
      <c r="AP16" s="23">
        <v>69.55555555555556</v>
      </c>
      <c r="AQ16" s="23">
        <v>44.888888888888886</v>
      </c>
      <c r="AR16" s="23">
        <v>89.94444444444446</v>
      </c>
      <c r="AS16" s="23">
        <v>71.83333333333333</v>
      </c>
      <c r="AT16" s="24">
        <v>86.33333333333333</v>
      </c>
      <c r="AU16" s="22">
        <v>72.55555555555556</v>
      </c>
      <c r="AV16" s="23">
        <v>38.833333333333336</v>
      </c>
      <c r="AW16" s="23">
        <v>65.38888888888889</v>
      </c>
      <c r="AX16" s="23">
        <v>53.61111111111111</v>
      </c>
      <c r="AY16" s="23">
        <v>71.83333333333334</v>
      </c>
      <c r="AZ16" s="23">
        <v>70.66666666666666</v>
      </c>
      <c r="BA16" s="23">
        <v>62</v>
      </c>
      <c r="BB16" s="23">
        <v>42.94444444444444</v>
      </c>
      <c r="BC16" s="23">
        <v>66.72222222222221</v>
      </c>
      <c r="BD16" s="23">
        <v>61.77777777777777</v>
      </c>
      <c r="BE16" s="23">
        <v>66.72222222222221</v>
      </c>
      <c r="BF16" s="23">
        <v>100</v>
      </c>
      <c r="BG16" s="23">
        <v>63.11111111111111</v>
      </c>
      <c r="BH16" s="23">
        <v>81</v>
      </c>
      <c r="BI16" s="24">
        <v>66.72222222222221</v>
      </c>
      <c r="BJ16" s="22">
        <v>73.77777777777779</v>
      </c>
      <c r="BK16" s="23">
        <v>51.33333333333333</v>
      </c>
      <c r="BL16" s="23">
        <v>77</v>
      </c>
      <c r="BM16" s="23">
        <v>74</v>
      </c>
      <c r="BN16" s="23">
        <v>62.61111111111111</v>
      </c>
      <c r="BO16" s="23">
        <v>85.94444444444444</v>
      </c>
      <c r="BP16" s="23">
        <v>50.77777777777777</v>
      </c>
      <c r="BQ16" s="23">
        <v>76.5</v>
      </c>
      <c r="BR16" s="23">
        <v>58.88888888888889</v>
      </c>
      <c r="BS16" s="23">
        <v>87.94444444444446</v>
      </c>
      <c r="BT16" s="23">
        <v>79</v>
      </c>
      <c r="BU16" s="23">
        <v>70.33333333333334</v>
      </c>
      <c r="BV16" s="23">
        <v>62.88888888888889</v>
      </c>
      <c r="BW16" s="23">
        <v>72.94444444444443</v>
      </c>
      <c r="BX16" s="24">
        <v>83.5</v>
      </c>
      <c r="BY16" s="22">
        <v>42.44444444444444</v>
      </c>
      <c r="BZ16" s="23">
        <v>93.27777777777779</v>
      </c>
      <c r="CA16" s="23">
        <v>69.44444444444443</v>
      </c>
      <c r="CB16" s="23">
        <v>91.05555555555556</v>
      </c>
      <c r="CC16" s="23">
        <v>72.05555555555556</v>
      </c>
      <c r="CD16" s="23">
        <v>44.388888888888886</v>
      </c>
      <c r="CE16" s="23">
        <v>75.05555555555556</v>
      </c>
      <c r="CF16" s="23">
        <v>71.22222222222221</v>
      </c>
      <c r="CG16" s="23">
        <v>81.61111111111111</v>
      </c>
      <c r="CH16" s="23">
        <v>37.05555555555556</v>
      </c>
      <c r="CI16" s="23">
        <v>102.5</v>
      </c>
      <c r="CJ16" s="23">
        <v>84</v>
      </c>
      <c r="CK16" s="23">
        <v>60.55555555555556</v>
      </c>
      <c r="CL16" s="23">
        <v>58.38888888888889</v>
      </c>
      <c r="CM16" s="24">
        <v>91.33333333333333</v>
      </c>
      <c r="CN16" s="18">
        <v>0</v>
      </c>
    </row>
    <row r="17" spans="1:92" ht="13.5" thickBot="1">
      <c r="A17" s="30">
        <v>0</v>
      </c>
      <c r="B17" s="26">
        <v>61.777777777777786</v>
      </c>
      <c r="C17" s="27">
        <v>42.22222222222222</v>
      </c>
      <c r="D17" s="27">
        <v>61.666666666666664</v>
      </c>
      <c r="E17" s="27">
        <v>46.666666666666664</v>
      </c>
      <c r="F17" s="27">
        <v>48.88888888888889</v>
      </c>
      <c r="G17" s="27">
        <v>53.777777777777786</v>
      </c>
      <c r="H17" s="27">
        <v>86.33333333333333</v>
      </c>
      <c r="I17" s="27">
        <v>82.11111111111111</v>
      </c>
      <c r="J17" s="27">
        <v>76.88888888888889</v>
      </c>
      <c r="K17" s="27">
        <v>93.55555555555556</v>
      </c>
      <c r="L17" s="27">
        <v>85.44444444444444</v>
      </c>
      <c r="M17" s="27">
        <v>38.22222222222222</v>
      </c>
      <c r="N17" s="27">
        <v>67.66666666666666</v>
      </c>
      <c r="O17" s="27">
        <v>92.44444444444444</v>
      </c>
      <c r="P17" s="28">
        <v>68.11111111111111</v>
      </c>
      <c r="Q17" s="26">
        <v>44.33333333333333</v>
      </c>
      <c r="R17" s="27">
        <v>89.55555555555556</v>
      </c>
      <c r="S17" s="27">
        <v>44.88888888888889</v>
      </c>
      <c r="T17" s="27">
        <v>60.11111111111111</v>
      </c>
      <c r="U17" s="27">
        <v>90.66666666666667</v>
      </c>
      <c r="V17" s="27">
        <v>59.666666666666664</v>
      </c>
      <c r="W17" s="27">
        <v>76.77777777777779</v>
      </c>
      <c r="X17" s="27">
        <v>83.44444444444444</v>
      </c>
      <c r="Y17" s="27">
        <v>63.11111111111111</v>
      </c>
      <c r="Z17" s="27">
        <v>74.88888888888889</v>
      </c>
      <c r="AA17" s="27">
        <v>52</v>
      </c>
      <c r="AB17" s="27">
        <v>60</v>
      </c>
      <c r="AC17" s="27">
        <v>82.33333333333333</v>
      </c>
      <c r="AD17" s="27">
        <v>25.22222222222222</v>
      </c>
      <c r="AE17" s="28">
        <v>71.66666666666666</v>
      </c>
      <c r="AF17" s="26">
        <v>64.66666666666667</v>
      </c>
      <c r="AG17" s="27">
        <v>74</v>
      </c>
      <c r="AH17" s="27">
        <v>76.44444444444444</v>
      </c>
      <c r="AI17" s="27">
        <v>67.66666666666666</v>
      </c>
      <c r="AJ17" s="27">
        <v>77</v>
      </c>
      <c r="AK17" s="27">
        <v>57</v>
      </c>
      <c r="AL17" s="27">
        <v>80.55555555555556</v>
      </c>
      <c r="AM17" s="27">
        <v>68.66666666666666</v>
      </c>
      <c r="AN17" s="27">
        <v>84.55555555555556</v>
      </c>
      <c r="AO17" s="27">
        <v>82.11111111111111</v>
      </c>
      <c r="AP17" s="27">
        <v>66.33333333333333</v>
      </c>
      <c r="AQ17" s="27">
        <v>60.55555555555556</v>
      </c>
      <c r="AR17" s="27">
        <v>87.11111111111111</v>
      </c>
      <c r="AS17" s="27">
        <v>78</v>
      </c>
      <c r="AT17" s="28">
        <v>77.66666666666667</v>
      </c>
      <c r="AU17" s="26">
        <v>69.66666666666666</v>
      </c>
      <c r="AV17" s="27">
        <v>44.11111111111111</v>
      </c>
      <c r="AW17" s="27">
        <v>67.88888888888889</v>
      </c>
      <c r="AX17" s="27">
        <v>60.88888888888889</v>
      </c>
      <c r="AY17" s="27">
        <v>78.66666666666666</v>
      </c>
      <c r="AZ17" s="27">
        <v>76</v>
      </c>
      <c r="BA17" s="27">
        <v>62.666666666666664</v>
      </c>
      <c r="BB17" s="27">
        <v>49.55555555555556</v>
      </c>
      <c r="BC17" s="27">
        <v>73.66666666666666</v>
      </c>
      <c r="BD17" s="27">
        <v>46.55555555555556</v>
      </c>
      <c r="BE17" s="27">
        <v>67.66666666666666</v>
      </c>
      <c r="BF17" s="27">
        <v>96.66666666666667</v>
      </c>
      <c r="BG17" s="27">
        <v>59.777777777777786</v>
      </c>
      <c r="BH17" s="27">
        <v>68.33333333333333</v>
      </c>
      <c r="BI17" s="28">
        <v>53.11111111111111</v>
      </c>
      <c r="BJ17" s="26">
        <v>65.22222222222221</v>
      </c>
      <c r="BK17" s="27">
        <v>55.777777777777786</v>
      </c>
      <c r="BL17" s="27">
        <v>72.33333333333334</v>
      </c>
      <c r="BM17" s="27">
        <v>64</v>
      </c>
      <c r="BN17" s="27">
        <v>58</v>
      </c>
      <c r="BO17" s="27">
        <v>95.55555555555556</v>
      </c>
      <c r="BP17" s="27">
        <v>50.222222222222214</v>
      </c>
      <c r="BQ17" s="27">
        <v>69</v>
      </c>
      <c r="BR17" s="27">
        <v>54.666666666666664</v>
      </c>
      <c r="BS17" s="27">
        <v>81.44444444444444</v>
      </c>
      <c r="BT17" s="27">
        <v>75.66666666666667</v>
      </c>
      <c r="BU17" s="27">
        <v>74.22222222222221</v>
      </c>
      <c r="BV17" s="27">
        <v>56</v>
      </c>
      <c r="BW17" s="27">
        <v>61.777777777777786</v>
      </c>
      <c r="BX17" s="28">
        <v>74.11111111111111</v>
      </c>
      <c r="BY17" s="26">
        <v>44.88888888888889</v>
      </c>
      <c r="BZ17" s="27">
        <v>92.22222222222223</v>
      </c>
      <c r="CA17" s="27">
        <v>62.44444444444444</v>
      </c>
      <c r="CB17" s="27">
        <v>88.55555555555556</v>
      </c>
      <c r="CC17" s="27">
        <v>68.44444444444444</v>
      </c>
      <c r="CD17" s="27">
        <v>33.44444444444444</v>
      </c>
      <c r="CE17" s="27">
        <v>56.666666666666664</v>
      </c>
      <c r="CF17" s="27">
        <v>67.88888888888889</v>
      </c>
      <c r="CG17" s="27">
        <v>60.777777777777786</v>
      </c>
      <c r="CH17" s="27">
        <v>46.44444444444444</v>
      </c>
      <c r="CI17" s="27">
        <v>96</v>
      </c>
      <c r="CJ17" s="27">
        <v>77.77777777777779</v>
      </c>
      <c r="CK17" s="27">
        <v>61.666666666666664</v>
      </c>
      <c r="CL17" s="27">
        <v>63.88888888888889</v>
      </c>
      <c r="CM17" s="28">
        <v>84.77777777777779</v>
      </c>
      <c r="CN17" s="30">
        <v>0</v>
      </c>
    </row>
    <row r="18" spans="1:92" ht="3" customHeight="1" hidden="1" thickBot="1">
      <c r="A18" s="18">
        <v>0</v>
      </c>
      <c r="B18" s="66">
        <v>1</v>
      </c>
      <c r="C18" s="67">
        <v>2</v>
      </c>
      <c r="D18" s="67">
        <v>3</v>
      </c>
      <c r="E18" s="67">
        <v>4</v>
      </c>
      <c r="F18" s="67">
        <v>5</v>
      </c>
      <c r="G18" s="67">
        <v>6</v>
      </c>
      <c r="H18" s="67">
        <v>7</v>
      </c>
      <c r="I18" s="67">
        <v>8</v>
      </c>
      <c r="J18" s="67">
        <v>9</v>
      </c>
      <c r="K18" s="67">
        <v>10</v>
      </c>
      <c r="L18" s="67">
        <v>11</v>
      </c>
      <c r="M18" s="67">
        <v>12</v>
      </c>
      <c r="N18" s="67">
        <v>13</v>
      </c>
      <c r="O18" s="67">
        <v>14</v>
      </c>
      <c r="P18" s="68">
        <v>15</v>
      </c>
      <c r="Q18" s="66">
        <v>16</v>
      </c>
      <c r="R18" s="67">
        <v>17</v>
      </c>
      <c r="S18" s="67">
        <v>18</v>
      </c>
      <c r="T18" s="67">
        <v>19</v>
      </c>
      <c r="U18" s="67">
        <v>20</v>
      </c>
      <c r="V18" s="67">
        <v>21</v>
      </c>
      <c r="W18" s="67">
        <v>22</v>
      </c>
      <c r="X18" s="67">
        <v>23</v>
      </c>
      <c r="Y18" s="67">
        <v>24</v>
      </c>
      <c r="Z18" s="67">
        <v>25</v>
      </c>
      <c r="AA18" s="67">
        <v>26</v>
      </c>
      <c r="AB18" s="67">
        <v>27</v>
      </c>
      <c r="AC18" s="67">
        <v>28</v>
      </c>
      <c r="AD18" s="67">
        <v>29</v>
      </c>
      <c r="AE18" s="68">
        <v>30</v>
      </c>
      <c r="AF18" s="66">
        <v>31</v>
      </c>
      <c r="AG18" s="67">
        <v>32</v>
      </c>
      <c r="AH18" s="67">
        <v>33</v>
      </c>
      <c r="AI18" s="67">
        <v>34</v>
      </c>
      <c r="AJ18" s="67">
        <v>35</v>
      </c>
      <c r="AK18" s="67">
        <v>36</v>
      </c>
      <c r="AL18" s="67">
        <v>37</v>
      </c>
      <c r="AM18" s="67">
        <v>38</v>
      </c>
      <c r="AN18" s="67">
        <v>39</v>
      </c>
      <c r="AO18" s="67">
        <v>40</v>
      </c>
      <c r="AP18" s="67">
        <v>41</v>
      </c>
      <c r="AQ18" s="67">
        <v>42</v>
      </c>
      <c r="AR18" s="67">
        <v>43</v>
      </c>
      <c r="AS18" s="67">
        <v>44</v>
      </c>
      <c r="AT18" s="68">
        <v>45</v>
      </c>
      <c r="AU18" s="66">
        <v>46</v>
      </c>
      <c r="AV18" s="67">
        <v>47</v>
      </c>
      <c r="AW18" s="67">
        <v>48</v>
      </c>
      <c r="AX18" s="67">
        <v>49</v>
      </c>
      <c r="AY18" s="67">
        <v>50</v>
      </c>
      <c r="AZ18" s="67">
        <v>51</v>
      </c>
      <c r="BA18" s="67">
        <v>52</v>
      </c>
      <c r="BB18" s="67">
        <v>53</v>
      </c>
      <c r="BC18" s="67">
        <v>54</v>
      </c>
      <c r="BD18" s="67">
        <v>55</v>
      </c>
      <c r="BE18" s="67">
        <v>56</v>
      </c>
      <c r="BF18" s="67">
        <v>57</v>
      </c>
      <c r="BG18" s="67">
        <v>58</v>
      </c>
      <c r="BH18" s="67">
        <v>59</v>
      </c>
      <c r="BI18" s="68">
        <v>60</v>
      </c>
      <c r="BJ18" s="66">
        <v>61</v>
      </c>
      <c r="BK18" s="67">
        <v>62</v>
      </c>
      <c r="BL18" s="67">
        <v>63</v>
      </c>
      <c r="BM18" s="67">
        <v>64</v>
      </c>
      <c r="BN18" s="67">
        <v>65</v>
      </c>
      <c r="BO18" s="67">
        <v>66</v>
      </c>
      <c r="BP18" s="67">
        <v>67</v>
      </c>
      <c r="BQ18" s="67">
        <v>68</v>
      </c>
      <c r="BR18" s="67">
        <v>69</v>
      </c>
      <c r="BS18" s="67">
        <v>70</v>
      </c>
      <c r="BT18" s="67">
        <v>71</v>
      </c>
      <c r="BU18" s="67">
        <v>72</v>
      </c>
      <c r="BV18" s="67">
        <v>73</v>
      </c>
      <c r="BW18" s="67">
        <v>74</v>
      </c>
      <c r="BX18" s="68">
        <v>75</v>
      </c>
      <c r="BY18" s="66">
        <v>76</v>
      </c>
      <c r="BZ18" s="67">
        <v>77</v>
      </c>
      <c r="CA18" s="67">
        <v>78</v>
      </c>
      <c r="CB18" s="67">
        <v>79</v>
      </c>
      <c r="CC18" s="67">
        <v>80</v>
      </c>
      <c r="CD18" s="67">
        <v>81</v>
      </c>
      <c r="CE18" s="67">
        <v>82</v>
      </c>
      <c r="CF18" s="67">
        <v>83</v>
      </c>
      <c r="CG18" s="67">
        <v>84</v>
      </c>
      <c r="CH18" s="67">
        <v>85</v>
      </c>
      <c r="CI18" s="67">
        <v>86</v>
      </c>
      <c r="CJ18" s="67">
        <v>87</v>
      </c>
      <c r="CK18" s="67">
        <v>88</v>
      </c>
      <c r="CL18" s="67">
        <v>89</v>
      </c>
      <c r="CM18" s="68">
        <v>90</v>
      </c>
      <c r="CN18" s="18">
        <v>0</v>
      </c>
    </row>
    <row r="19" spans="1:92" ht="13.5" thickBot="1">
      <c r="A19" s="31" t="s">
        <v>40</v>
      </c>
      <c r="B19" s="32">
        <v>64.73713323713325</v>
      </c>
      <c r="C19" s="33">
        <v>41.288920955587606</v>
      </c>
      <c r="D19" s="33">
        <v>57.983044733044736</v>
      </c>
      <c r="E19" s="33">
        <v>51.9340227673561</v>
      </c>
      <c r="F19" s="33">
        <v>54.236050986051</v>
      </c>
      <c r="G19" s="33">
        <v>52.30579605579606</v>
      </c>
      <c r="H19" s="33" t="s">
        <v>41</v>
      </c>
      <c r="I19" s="33" t="s">
        <v>41</v>
      </c>
      <c r="J19" s="33" t="s">
        <v>41</v>
      </c>
      <c r="K19" s="33" t="s">
        <v>41</v>
      </c>
      <c r="L19" s="33" t="s">
        <v>41</v>
      </c>
      <c r="M19" s="33">
        <v>35.0141895141895</v>
      </c>
      <c r="N19" s="33" t="s">
        <v>41</v>
      </c>
      <c r="O19" s="33" t="s">
        <v>41</v>
      </c>
      <c r="P19" s="34" t="s">
        <v>41</v>
      </c>
      <c r="Q19" s="32" t="s">
        <v>41</v>
      </c>
      <c r="R19" s="33" t="s">
        <v>41</v>
      </c>
      <c r="S19" s="33">
        <v>47.90051306717973</v>
      </c>
      <c r="T19" s="33">
        <v>54.79028379028379</v>
      </c>
      <c r="U19" s="33" t="s">
        <v>41</v>
      </c>
      <c r="V19" s="33" t="s">
        <v>41</v>
      </c>
      <c r="W19" s="33">
        <v>76.79405162738497</v>
      </c>
      <c r="X19" s="33">
        <v>82.88395863395863</v>
      </c>
      <c r="Y19" s="33">
        <v>66.73528940195607</v>
      </c>
      <c r="Z19" s="33" t="s">
        <v>41</v>
      </c>
      <c r="AA19" s="33">
        <v>54.665063331729996</v>
      </c>
      <c r="AB19" s="33" t="s">
        <v>41</v>
      </c>
      <c r="AC19" s="33" t="s">
        <v>41</v>
      </c>
      <c r="AD19" s="33">
        <v>26.66454224787558</v>
      </c>
      <c r="AE19" s="34">
        <v>77.41173641173643</v>
      </c>
      <c r="AF19" s="32" t="s">
        <v>41</v>
      </c>
      <c r="AG19" s="33">
        <v>74.45763187429854</v>
      </c>
      <c r="AH19" s="33">
        <v>82.7874378707712</v>
      </c>
      <c r="AI19" s="33">
        <v>63.27320827320827</v>
      </c>
      <c r="AJ19" s="33" t="s">
        <v>41</v>
      </c>
      <c r="AK19" s="33" t="s">
        <v>41</v>
      </c>
      <c r="AL19" s="33" t="s">
        <v>41</v>
      </c>
      <c r="AM19" s="33" t="s">
        <v>41</v>
      </c>
      <c r="AN19" s="33" t="s">
        <v>41</v>
      </c>
      <c r="AO19" s="33" t="s">
        <v>41</v>
      </c>
      <c r="AP19" s="33" t="s">
        <v>41</v>
      </c>
      <c r="AQ19" s="33" t="s">
        <v>41</v>
      </c>
      <c r="AR19" s="33" t="s">
        <v>41</v>
      </c>
      <c r="AS19" s="33" t="s">
        <v>41</v>
      </c>
      <c r="AT19" s="34" t="s">
        <v>41</v>
      </c>
      <c r="AU19" s="32">
        <v>71.92889209555877</v>
      </c>
      <c r="AV19" s="33" t="s">
        <v>41</v>
      </c>
      <c r="AW19" s="33" t="s">
        <v>41</v>
      </c>
      <c r="AX19" s="33" t="s">
        <v>41</v>
      </c>
      <c r="AY19" s="33" t="s">
        <v>41</v>
      </c>
      <c r="AZ19" s="33" t="s">
        <v>41</v>
      </c>
      <c r="BA19" s="33" t="s">
        <v>41</v>
      </c>
      <c r="BB19" s="33">
        <v>48.78367003367003</v>
      </c>
      <c r="BC19" s="33" t="s">
        <v>41</v>
      </c>
      <c r="BD19" s="33" t="s">
        <v>41</v>
      </c>
      <c r="BE19" s="33" t="s">
        <v>41</v>
      </c>
      <c r="BF19" s="33" t="s">
        <v>41</v>
      </c>
      <c r="BG19" s="33">
        <v>65.34371492704827</v>
      </c>
      <c r="BH19" s="33" t="s">
        <v>41</v>
      </c>
      <c r="BI19" s="34">
        <v>53.949094115760786</v>
      </c>
      <c r="BJ19" s="32" t="s">
        <v>41</v>
      </c>
      <c r="BK19" s="33" t="s">
        <v>41</v>
      </c>
      <c r="BL19" s="33" t="s">
        <v>41</v>
      </c>
      <c r="BM19" s="33" t="s">
        <v>41</v>
      </c>
      <c r="BN19" s="33" t="s">
        <v>41</v>
      </c>
      <c r="BO19" s="33" t="s">
        <v>41</v>
      </c>
      <c r="BP19" s="33" t="s">
        <v>41</v>
      </c>
      <c r="BQ19" s="33" t="s">
        <v>41</v>
      </c>
      <c r="BR19" s="33">
        <v>63.50553150553152</v>
      </c>
      <c r="BS19" s="33" t="s">
        <v>41</v>
      </c>
      <c r="BT19" s="33" t="s">
        <v>41</v>
      </c>
      <c r="BU19" s="33" t="s">
        <v>41</v>
      </c>
      <c r="BV19" s="33" t="s">
        <v>41</v>
      </c>
      <c r="BW19" s="33" t="s">
        <v>41</v>
      </c>
      <c r="BX19" s="34" t="s">
        <v>41</v>
      </c>
      <c r="BY19" s="32" t="s">
        <v>41</v>
      </c>
      <c r="BZ19" s="33" t="s">
        <v>41</v>
      </c>
      <c r="CA19" s="33" t="s">
        <v>41</v>
      </c>
      <c r="CB19" s="33" t="s">
        <v>41</v>
      </c>
      <c r="CC19" s="33" t="s">
        <v>41</v>
      </c>
      <c r="CD19" s="33">
        <v>44.77789802789803</v>
      </c>
      <c r="CE19" s="33" t="s">
        <v>41</v>
      </c>
      <c r="CF19" s="33" t="s">
        <v>41</v>
      </c>
      <c r="CG19" s="33" t="s">
        <v>41</v>
      </c>
      <c r="CH19" s="33">
        <v>49.28022286355619</v>
      </c>
      <c r="CI19" s="33" t="s">
        <v>41</v>
      </c>
      <c r="CJ19" s="33" t="s">
        <v>41</v>
      </c>
      <c r="CK19" s="33">
        <v>61.1753647586981</v>
      </c>
      <c r="CL19" s="33" t="s">
        <v>41</v>
      </c>
      <c r="CM19" s="34" t="s">
        <v>41</v>
      </c>
      <c r="CN19" s="31" t="s">
        <v>40</v>
      </c>
    </row>
    <row r="20" spans="1:92" ht="12.75">
      <c r="A20" s="18">
        <v>4</v>
      </c>
      <c r="B20" s="22" t="s">
        <v>41</v>
      </c>
      <c r="C20" s="33" t="s">
        <v>41</v>
      </c>
      <c r="D20" s="33" t="s">
        <v>41</v>
      </c>
      <c r="E20" s="33" t="s">
        <v>41</v>
      </c>
      <c r="F20" s="33" t="s">
        <v>41</v>
      </c>
      <c r="G20" s="33" t="s">
        <v>41</v>
      </c>
      <c r="H20" s="33" t="s">
        <v>41</v>
      </c>
      <c r="I20" s="33" t="s">
        <v>41</v>
      </c>
      <c r="J20" s="33" t="s">
        <v>41</v>
      </c>
      <c r="K20" s="33" t="s">
        <v>41</v>
      </c>
      <c r="L20" s="33" t="s">
        <v>41</v>
      </c>
      <c r="M20" s="33" t="s">
        <v>41</v>
      </c>
      <c r="N20" s="33" t="s">
        <v>41</v>
      </c>
      <c r="O20" s="33" t="s">
        <v>41</v>
      </c>
      <c r="P20" s="34" t="s">
        <v>41</v>
      </c>
      <c r="Q20" s="32" t="s">
        <v>41</v>
      </c>
      <c r="R20" s="33" t="s">
        <v>41</v>
      </c>
      <c r="S20" s="33" t="s">
        <v>41</v>
      </c>
      <c r="T20" s="33" t="s">
        <v>41</v>
      </c>
      <c r="U20" s="33" t="s">
        <v>41</v>
      </c>
      <c r="V20" s="33" t="s">
        <v>41</v>
      </c>
      <c r="W20" s="33" t="s">
        <v>41</v>
      </c>
      <c r="X20" s="33" t="s">
        <v>41</v>
      </c>
      <c r="Y20" s="33" t="s">
        <v>41</v>
      </c>
      <c r="Z20" s="33" t="s">
        <v>41</v>
      </c>
      <c r="AA20" s="33" t="s">
        <v>41</v>
      </c>
      <c r="AB20" s="33" t="s">
        <v>41</v>
      </c>
      <c r="AC20" s="33" t="s">
        <v>41</v>
      </c>
      <c r="AD20" s="33" t="s">
        <v>41</v>
      </c>
      <c r="AE20" s="34" t="s">
        <v>41</v>
      </c>
      <c r="AF20" s="32" t="s">
        <v>41</v>
      </c>
      <c r="AG20" s="33" t="s">
        <v>41</v>
      </c>
      <c r="AH20" s="33" t="s">
        <v>41</v>
      </c>
      <c r="AI20" s="33" t="s">
        <v>41</v>
      </c>
      <c r="AJ20" s="33" t="s">
        <v>41</v>
      </c>
      <c r="AK20" s="33" t="s">
        <v>41</v>
      </c>
      <c r="AL20" s="33" t="s">
        <v>41</v>
      </c>
      <c r="AM20" s="33" t="s">
        <v>41</v>
      </c>
      <c r="AN20" s="33" t="s">
        <v>41</v>
      </c>
      <c r="AO20" s="33" t="s">
        <v>41</v>
      </c>
      <c r="AP20" s="33" t="s">
        <v>41</v>
      </c>
      <c r="AQ20" s="33" t="s">
        <v>41</v>
      </c>
      <c r="AR20" s="33" t="s">
        <v>41</v>
      </c>
      <c r="AS20" s="33" t="s">
        <v>41</v>
      </c>
      <c r="AT20" s="34" t="s">
        <v>41</v>
      </c>
      <c r="AU20" s="32" t="s">
        <v>41</v>
      </c>
      <c r="AV20" s="33" t="s">
        <v>41</v>
      </c>
      <c r="AW20" s="33" t="s">
        <v>41</v>
      </c>
      <c r="AX20" s="33" t="s">
        <v>41</v>
      </c>
      <c r="AY20" s="33" t="s">
        <v>41</v>
      </c>
      <c r="AZ20" s="33" t="s">
        <v>41</v>
      </c>
      <c r="BA20" s="33" t="s">
        <v>41</v>
      </c>
      <c r="BB20" s="33" t="s">
        <v>41</v>
      </c>
      <c r="BC20" s="33" t="s">
        <v>41</v>
      </c>
      <c r="BD20" s="33" t="s">
        <v>41</v>
      </c>
      <c r="BE20" s="33" t="s">
        <v>41</v>
      </c>
      <c r="BF20" s="33">
        <v>108.91053391053391</v>
      </c>
      <c r="BG20" s="33" t="s">
        <v>41</v>
      </c>
      <c r="BH20" s="33" t="s">
        <v>41</v>
      </c>
      <c r="BI20" s="34" t="s">
        <v>41</v>
      </c>
      <c r="BJ20" s="32" t="s">
        <v>41</v>
      </c>
      <c r="BK20" s="33" t="s">
        <v>41</v>
      </c>
      <c r="BL20" s="33">
        <v>79.43642776976111</v>
      </c>
      <c r="BM20" s="33" t="s">
        <v>41</v>
      </c>
      <c r="BN20" s="33">
        <v>66.77052268718936</v>
      </c>
      <c r="BO20" s="33">
        <v>99.99254449254451</v>
      </c>
      <c r="BP20" s="33" t="s">
        <v>41</v>
      </c>
      <c r="BQ20" s="33" t="s">
        <v>41</v>
      </c>
      <c r="BR20" s="33" t="s">
        <v>41</v>
      </c>
      <c r="BS20" s="33" t="s">
        <v>41</v>
      </c>
      <c r="BT20" s="33" t="s">
        <v>41</v>
      </c>
      <c r="BU20" s="33">
        <v>86.87995029661697</v>
      </c>
      <c r="BV20" s="33" t="s">
        <v>41</v>
      </c>
      <c r="BW20" s="33" t="s">
        <v>41</v>
      </c>
      <c r="BX20" s="34" t="s">
        <v>41</v>
      </c>
      <c r="BY20" s="32" t="s">
        <v>41</v>
      </c>
      <c r="BZ20" s="33" t="s">
        <v>41</v>
      </c>
      <c r="CA20" s="33" t="s">
        <v>41</v>
      </c>
      <c r="CB20" s="33" t="s">
        <v>41</v>
      </c>
      <c r="CC20" s="33" t="s">
        <v>41</v>
      </c>
      <c r="CD20" s="33" t="s">
        <v>41</v>
      </c>
      <c r="CE20" s="33" t="s">
        <v>41</v>
      </c>
      <c r="CF20" s="33" t="s">
        <v>41</v>
      </c>
      <c r="CG20" s="33" t="s">
        <v>41</v>
      </c>
      <c r="CH20" s="33" t="s">
        <v>41</v>
      </c>
      <c r="CI20" s="33" t="s">
        <v>41</v>
      </c>
      <c r="CJ20" s="33" t="s">
        <v>41</v>
      </c>
      <c r="CK20" s="33" t="s">
        <v>41</v>
      </c>
      <c r="CL20" s="33" t="s">
        <v>41</v>
      </c>
      <c r="CM20" s="34" t="s">
        <v>41</v>
      </c>
      <c r="CN20" s="18">
        <v>4</v>
      </c>
    </row>
    <row r="21" spans="1:92" ht="13.5" thickBot="1">
      <c r="A21" s="25">
        <v>4</v>
      </c>
      <c r="B21" s="22" t="s">
        <v>41</v>
      </c>
      <c r="C21" s="33" t="s">
        <v>41</v>
      </c>
      <c r="D21" s="33" t="s">
        <v>41</v>
      </c>
      <c r="E21" s="33" t="s">
        <v>41</v>
      </c>
      <c r="F21" s="33" t="s">
        <v>41</v>
      </c>
      <c r="G21" s="33" t="s">
        <v>41</v>
      </c>
      <c r="H21" s="33" t="s">
        <v>41</v>
      </c>
      <c r="I21" s="33" t="s">
        <v>41</v>
      </c>
      <c r="J21" s="33" t="s">
        <v>41</v>
      </c>
      <c r="K21" s="33" t="s">
        <v>41</v>
      </c>
      <c r="L21" s="33" t="s">
        <v>41</v>
      </c>
      <c r="M21" s="33" t="s">
        <v>41</v>
      </c>
      <c r="N21" s="33" t="s">
        <v>41</v>
      </c>
      <c r="O21" s="33" t="s">
        <v>41</v>
      </c>
      <c r="P21" s="34" t="s">
        <v>41</v>
      </c>
      <c r="Q21" s="32" t="s">
        <v>41</v>
      </c>
      <c r="R21" s="33" t="s">
        <v>41</v>
      </c>
      <c r="S21" s="33" t="s">
        <v>41</v>
      </c>
      <c r="T21" s="33" t="s">
        <v>41</v>
      </c>
      <c r="U21" s="33" t="s">
        <v>41</v>
      </c>
      <c r="V21" s="33" t="s">
        <v>41</v>
      </c>
      <c r="W21" s="33" t="s">
        <v>41</v>
      </c>
      <c r="X21" s="33" t="s">
        <v>41</v>
      </c>
      <c r="Y21" s="33" t="s">
        <v>41</v>
      </c>
      <c r="Z21" s="33" t="s">
        <v>41</v>
      </c>
      <c r="AA21" s="33" t="s">
        <v>41</v>
      </c>
      <c r="AB21" s="33" t="s">
        <v>41</v>
      </c>
      <c r="AC21" s="33" t="s">
        <v>41</v>
      </c>
      <c r="AD21" s="33" t="s">
        <v>41</v>
      </c>
      <c r="AE21" s="34" t="s">
        <v>41</v>
      </c>
      <c r="AF21" s="32" t="s">
        <v>41</v>
      </c>
      <c r="AG21" s="33" t="s">
        <v>41</v>
      </c>
      <c r="AH21" s="33" t="s">
        <v>41</v>
      </c>
      <c r="AI21" s="33" t="s">
        <v>41</v>
      </c>
      <c r="AJ21" s="33" t="s">
        <v>41</v>
      </c>
      <c r="AK21" s="33" t="s">
        <v>41</v>
      </c>
      <c r="AL21" s="33" t="s">
        <v>41</v>
      </c>
      <c r="AM21" s="33" t="s">
        <v>41</v>
      </c>
      <c r="AN21" s="33" t="s">
        <v>41</v>
      </c>
      <c r="AO21" s="33" t="s">
        <v>41</v>
      </c>
      <c r="AP21" s="33" t="s">
        <v>41</v>
      </c>
      <c r="AQ21" s="33" t="s">
        <v>41</v>
      </c>
      <c r="AR21" s="33" t="s">
        <v>41</v>
      </c>
      <c r="AS21" s="33" t="s">
        <v>41</v>
      </c>
      <c r="AT21" s="34" t="s">
        <v>41</v>
      </c>
      <c r="AU21" s="32" t="s">
        <v>41</v>
      </c>
      <c r="AV21" s="33" t="s">
        <v>41</v>
      </c>
      <c r="AW21" s="33" t="s">
        <v>41</v>
      </c>
      <c r="AX21" s="33" t="s">
        <v>41</v>
      </c>
      <c r="AY21" s="33" t="s">
        <v>41</v>
      </c>
      <c r="AZ21" s="33" t="s">
        <v>41</v>
      </c>
      <c r="BA21" s="33" t="s">
        <v>41</v>
      </c>
      <c r="BB21" s="33" t="s">
        <v>41</v>
      </c>
      <c r="BC21" s="33" t="s">
        <v>41</v>
      </c>
      <c r="BD21" s="33" t="s">
        <v>41</v>
      </c>
      <c r="BE21" s="33" t="s">
        <v>41</v>
      </c>
      <c r="BF21" s="33" t="s">
        <v>41</v>
      </c>
      <c r="BG21" s="33" t="s">
        <v>41</v>
      </c>
      <c r="BH21" s="33" t="s">
        <v>41</v>
      </c>
      <c r="BI21" s="34" t="s">
        <v>41</v>
      </c>
      <c r="BJ21" s="32" t="s">
        <v>41</v>
      </c>
      <c r="BK21" s="33" t="s">
        <v>41</v>
      </c>
      <c r="BL21" s="33" t="s">
        <v>41</v>
      </c>
      <c r="BM21" s="33" t="s">
        <v>41</v>
      </c>
      <c r="BN21" s="33" t="s">
        <v>41</v>
      </c>
      <c r="BO21" s="33" t="s">
        <v>41</v>
      </c>
      <c r="BP21" s="33" t="s">
        <v>41</v>
      </c>
      <c r="BQ21" s="33" t="s">
        <v>41</v>
      </c>
      <c r="BR21" s="33" t="s">
        <v>41</v>
      </c>
      <c r="BS21" s="33" t="s">
        <v>41</v>
      </c>
      <c r="BT21" s="33" t="s">
        <v>41</v>
      </c>
      <c r="BU21" s="33" t="s">
        <v>41</v>
      </c>
      <c r="BV21" s="33" t="s">
        <v>41</v>
      </c>
      <c r="BW21" s="33">
        <v>78.14281470163823</v>
      </c>
      <c r="BX21" s="34" t="s">
        <v>41</v>
      </c>
      <c r="BY21" s="32">
        <v>50.22018504371446</v>
      </c>
      <c r="BZ21" s="33" t="s">
        <v>41</v>
      </c>
      <c r="CA21" s="33" t="s">
        <v>41</v>
      </c>
      <c r="CB21" s="33">
        <v>105.77731092436977</v>
      </c>
      <c r="CC21" s="33">
        <v>81.32908921144217</v>
      </c>
      <c r="CD21" s="33" t="s">
        <v>41</v>
      </c>
      <c r="CE21" s="33" t="s">
        <v>41</v>
      </c>
      <c r="CF21" s="33" t="s">
        <v>41</v>
      </c>
      <c r="CG21" s="33" t="s">
        <v>41</v>
      </c>
      <c r="CH21" s="33" t="s">
        <v>41</v>
      </c>
      <c r="CI21" s="33" t="s">
        <v>41</v>
      </c>
      <c r="CJ21" s="33" t="s">
        <v>41</v>
      </c>
      <c r="CK21" s="33" t="s">
        <v>41</v>
      </c>
      <c r="CL21" s="33" t="s">
        <v>41</v>
      </c>
      <c r="CM21" s="34">
        <v>101.78011204481793</v>
      </c>
      <c r="CN21" s="25">
        <v>4</v>
      </c>
    </row>
    <row r="22" spans="1:92" ht="12.75">
      <c r="A22" s="29">
        <v>3</v>
      </c>
      <c r="B22" s="19" t="s">
        <v>41</v>
      </c>
      <c r="C22" s="20" t="s">
        <v>41</v>
      </c>
      <c r="D22" s="20" t="s">
        <v>41</v>
      </c>
      <c r="E22" s="20" t="s">
        <v>41</v>
      </c>
      <c r="F22" s="20" t="s">
        <v>41</v>
      </c>
      <c r="G22" s="20" t="s">
        <v>41</v>
      </c>
      <c r="H22" s="20" t="s">
        <v>41</v>
      </c>
      <c r="I22" s="20">
        <v>85.88244047619047</v>
      </c>
      <c r="J22" s="20" t="s">
        <v>41</v>
      </c>
      <c r="K22" s="20" t="s">
        <v>41</v>
      </c>
      <c r="L22" s="20">
        <v>90.50892857142856</v>
      </c>
      <c r="M22" s="20" t="s">
        <v>41</v>
      </c>
      <c r="N22" s="20" t="s">
        <v>41</v>
      </c>
      <c r="O22" s="20">
        <v>90.02430555555556</v>
      </c>
      <c r="P22" s="21" t="s">
        <v>41</v>
      </c>
      <c r="Q22" s="19">
        <v>46.94773629148629</v>
      </c>
      <c r="R22" s="20" t="s">
        <v>41</v>
      </c>
      <c r="S22" s="20" t="s">
        <v>41</v>
      </c>
      <c r="T22" s="20" t="s">
        <v>41</v>
      </c>
      <c r="U22" s="20" t="s">
        <v>41</v>
      </c>
      <c r="V22" s="20" t="s">
        <v>41</v>
      </c>
      <c r="W22" s="20" t="s">
        <v>41</v>
      </c>
      <c r="X22" s="20" t="s">
        <v>41</v>
      </c>
      <c r="Y22" s="20" t="s">
        <v>41</v>
      </c>
      <c r="Z22" s="20" t="s">
        <v>41</v>
      </c>
      <c r="AA22" s="20" t="s">
        <v>41</v>
      </c>
      <c r="AB22" s="20">
        <v>66.26515151515152</v>
      </c>
      <c r="AC22" s="20" t="s">
        <v>41</v>
      </c>
      <c r="AD22" s="20" t="s">
        <v>41</v>
      </c>
      <c r="AE22" s="21" t="s">
        <v>41</v>
      </c>
      <c r="AF22" s="19" t="s">
        <v>41</v>
      </c>
      <c r="AG22" s="20" t="s">
        <v>41</v>
      </c>
      <c r="AH22" s="20" t="s">
        <v>41</v>
      </c>
      <c r="AI22" s="20" t="s">
        <v>41</v>
      </c>
      <c r="AJ22" s="20" t="s">
        <v>41</v>
      </c>
      <c r="AK22" s="20" t="s">
        <v>41</v>
      </c>
      <c r="AL22" s="20" t="s">
        <v>41</v>
      </c>
      <c r="AM22" s="20" t="s">
        <v>41</v>
      </c>
      <c r="AN22" s="20" t="s">
        <v>41</v>
      </c>
      <c r="AO22" s="20" t="s">
        <v>41</v>
      </c>
      <c r="AP22" s="20" t="s">
        <v>41</v>
      </c>
      <c r="AQ22" s="20" t="s">
        <v>41</v>
      </c>
      <c r="AR22" s="20" t="s">
        <v>41</v>
      </c>
      <c r="AS22" s="20" t="s">
        <v>41</v>
      </c>
      <c r="AT22" s="21" t="s">
        <v>41</v>
      </c>
      <c r="AU22" s="19" t="s">
        <v>41</v>
      </c>
      <c r="AV22" s="20" t="s">
        <v>41</v>
      </c>
      <c r="AW22" s="20" t="s">
        <v>41</v>
      </c>
      <c r="AX22" s="20" t="s">
        <v>41</v>
      </c>
      <c r="AY22" s="20" t="s">
        <v>41</v>
      </c>
      <c r="AZ22" s="20" t="s">
        <v>41</v>
      </c>
      <c r="BA22" s="20" t="s">
        <v>41</v>
      </c>
      <c r="BB22" s="20" t="s">
        <v>41</v>
      </c>
      <c r="BC22" s="20" t="s">
        <v>41</v>
      </c>
      <c r="BD22" s="20" t="s">
        <v>41</v>
      </c>
      <c r="BE22" s="20" t="s">
        <v>41</v>
      </c>
      <c r="BF22" s="20" t="s">
        <v>41</v>
      </c>
      <c r="BG22" s="20" t="s">
        <v>41</v>
      </c>
      <c r="BH22" s="20" t="s">
        <v>41</v>
      </c>
      <c r="BI22" s="21" t="s">
        <v>41</v>
      </c>
      <c r="BJ22" s="19" t="s">
        <v>41</v>
      </c>
      <c r="BK22" s="20" t="s">
        <v>41</v>
      </c>
      <c r="BL22" s="20" t="s">
        <v>41</v>
      </c>
      <c r="BM22" s="20" t="s">
        <v>41</v>
      </c>
      <c r="BN22" s="20" t="s">
        <v>41</v>
      </c>
      <c r="BO22" s="20" t="s">
        <v>41</v>
      </c>
      <c r="BP22" s="20" t="s">
        <v>41</v>
      </c>
      <c r="BQ22" s="20" t="s">
        <v>41</v>
      </c>
      <c r="BR22" s="20" t="s">
        <v>41</v>
      </c>
      <c r="BS22" s="20" t="s">
        <v>41</v>
      </c>
      <c r="BT22" s="20" t="s">
        <v>41</v>
      </c>
      <c r="BU22" s="20" t="s">
        <v>41</v>
      </c>
      <c r="BV22" s="20" t="s">
        <v>41</v>
      </c>
      <c r="BW22" s="20" t="s">
        <v>41</v>
      </c>
      <c r="BX22" s="21" t="s">
        <v>41</v>
      </c>
      <c r="BY22" s="19" t="s">
        <v>41</v>
      </c>
      <c r="BZ22" s="20" t="s">
        <v>41</v>
      </c>
      <c r="CA22" s="20" t="s">
        <v>41</v>
      </c>
      <c r="CB22" s="20" t="s">
        <v>41</v>
      </c>
      <c r="CC22" s="20" t="s">
        <v>41</v>
      </c>
      <c r="CD22" s="20" t="s">
        <v>41</v>
      </c>
      <c r="CE22" s="20" t="s">
        <v>41</v>
      </c>
      <c r="CF22" s="20" t="s">
        <v>41</v>
      </c>
      <c r="CG22" s="20" t="s">
        <v>41</v>
      </c>
      <c r="CH22" s="20" t="s">
        <v>41</v>
      </c>
      <c r="CI22" s="20" t="s">
        <v>41</v>
      </c>
      <c r="CJ22" s="20" t="s">
        <v>41</v>
      </c>
      <c r="CK22" s="20" t="s">
        <v>41</v>
      </c>
      <c r="CL22" s="20" t="s">
        <v>41</v>
      </c>
      <c r="CM22" s="21" t="s">
        <v>41</v>
      </c>
      <c r="CN22" s="29">
        <v>3</v>
      </c>
    </row>
    <row r="23" spans="1:92" ht="12.75">
      <c r="A23" s="18">
        <v>3</v>
      </c>
      <c r="B23" s="22" t="s">
        <v>41</v>
      </c>
      <c r="C23" s="23" t="s">
        <v>41</v>
      </c>
      <c r="D23" s="23" t="s">
        <v>41</v>
      </c>
      <c r="E23" s="23" t="s">
        <v>41</v>
      </c>
      <c r="F23" s="23" t="s">
        <v>41</v>
      </c>
      <c r="G23" s="23" t="s">
        <v>41</v>
      </c>
      <c r="H23" s="23" t="s">
        <v>41</v>
      </c>
      <c r="I23" s="23" t="s">
        <v>41</v>
      </c>
      <c r="J23" s="23" t="s">
        <v>41</v>
      </c>
      <c r="K23" s="23" t="s">
        <v>41</v>
      </c>
      <c r="L23" s="23" t="s">
        <v>41</v>
      </c>
      <c r="M23" s="23" t="s">
        <v>41</v>
      </c>
      <c r="N23" s="23" t="s">
        <v>41</v>
      </c>
      <c r="O23" s="23" t="s">
        <v>41</v>
      </c>
      <c r="P23" s="24" t="s">
        <v>41</v>
      </c>
      <c r="Q23" s="22" t="s">
        <v>41</v>
      </c>
      <c r="R23" s="23" t="s">
        <v>41</v>
      </c>
      <c r="S23" s="23" t="s">
        <v>41</v>
      </c>
      <c r="T23" s="23" t="s">
        <v>41</v>
      </c>
      <c r="U23" s="23" t="s">
        <v>41</v>
      </c>
      <c r="V23" s="23" t="s">
        <v>41</v>
      </c>
      <c r="W23" s="23" t="s">
        <v>41</v>
      </c>
      <c r="X23" s="23" t="s">
        <v>41</v>
      </c>
      <c r="Y23" s="23" t="s">
        <v>41</v>
      </c>
      <c r="Z23" s="23" t="s">
        <v>41</v>
      </c>
      <c r="AA23" s="23" t="s">
        <v>41</v>
      </c>
      <c r="AB23" s="23" t="s">
        <v>41</v>
      </c>
      <c r="AC23" s="23" t="s">
        <v>41</v>
      </c>
      <c r="AD23" s="23" t="s">
        <v>41</v>
      </c>
      <c r="AE23" s="24" t="s">
        <v>41</v>
      </c>
      <c r="AF23" s="22" t="s">
        <v>41</v>
      </c>
      <c r="AG23" s="23" t="s">
        <v>41</v>
      </c>
      <c r="AH23" s="23" t="s">
        <v>41</v>
      </c>
      <c r="AI23" s="23" t="s">
        <v>41</v>
      </c>
      <c r="AJ23" s="23" t="s">
        <v>41</v>
      </c>
      <c r="AK23" s="23" t="s">
        <v>41</v>
      </c>
      <c r="AL23" s="23" t="s">
        <v>41</v>
      </c>
      <c r="AM23" s="23">
        <v>75.97258297258298</v>
      </c>
      <c r="AN23" s="23" t="s">
        <v>41</v>
      </c>
      <c r="AO23" s="23">
        <v>88.89529220779221</v>
      </c>
      <c r="AP23" s="23">
        <v>73.19282106782107</v>
      </c>
      <c r="AQ23" s="23" t="s">
        <v>41</v>
      </c>
      <c r="AR23" s="23" t="s">
        <v>41</v>
      </c>
      <c r="AS23" s="23">
        <v>89.86846139971139</v>
      </c>
      <c r="AT23" s="24" t="s">
        <v>41</v>
      </c>
      <c r="AU23" s="22" t="s">
        <v>41</v>
      </c>
      <c r="AV23" s="23">
        <v>54.6118777056277</v>
      </c>
      <c r="AW23" s="23" t="s">
        <v>41</v>
      </c>
      <c r="AX23" s="23" t="s">
        <v>41</v>
      </c>
      <c r="AY23" s="23" t="s">
        <v>41</v>
      </c>
      <c r="AZ23" s="23" t="s">
        <v>41</v>
      </c>
      <c r="BA23" s="23" t="s">
        <v>41</v>
      </c>
      <c r="BB23" s="23" t="s">
        <v>41</v>
      </c>
      <c r="BC23" s="23" t="s">
        <v>41</v>
      </c>
      <c r="BD23" s="23" t="s">
        <v>41</v>
      </c>
      <c r="BE23" s="23" t="s">
        <v>41</v>
      </c>
      <c r="BF23" s="23" t="s">
        <v>41</v>
      </c>
      <c r="BG23" s="23" t="s">
        <v>41</v>
      </c>
      <c r="BH23" s="23" t="s">
        <v>41</v>
      </c>
      <c r="BI23" s="24" t="s">
        <v>41</v>
      </c>
      <c r="BJ23" s="22" t="s">
        <v>41</v>
      </c>
      <c r="BK23" s="23" t="s">
        <v>41</v>
      </c>
      <c r="BL23" s="23" t="s">
        <v>41</v>
      </c>
      <c r="BM23" s="23" t="s">
        <v>41</v>
      </c>
      <c r="BN23" s="23" t="s">
        <v>41</v>
      </c>
      <c r="BO23" s="23" t="s">
        <v>41</v>
      </c>
      <c r="BP23" s="23" t="s">
        <v>41</v>
      </c>
      <c r="BQ23" s="23" t="s">
        <v>41</v>
      </c>
      <c r="BR23" s="23" t="s">
        <v>41</v>
      </c>
      <c r="BS23" s="23" t="s">
        <v>41</v>
      </c>
      <c r="BT23" s="23" t="s">
        <v>41</v>
      </c>
      <c r="BU23" s="23" t="s">
        <v>41</v>
      </c>
      <c r="BV23" s="23" t="s">
        <v>41</v>
      </c>
      <c r="BW23" s="23" t="s">
        <v>41</v>
      </c>
      <c r="BX23" s="24" t="s">
        <v>41</v>
      </c>
      <c r="BY23" s="22" t="s">
        <v>41</v>
      </c>
      <c r="BZ23" s="23" t="s">
        <v>41</v>
      </c>
      <c r="CA23" s="23" t="s">
        <v>41</v>
      </c>
      <c r="CB23" s="23" t="s">
        <v>41</v>
      </c>
      <c r="CC23" s="23" t="s">
        <v>41</v>
      </c>
      <c r="CD23" s="23" t="s">
        <v>41</v>
      </c>
      <c r="CE23" s="23" t="s">
        <v>41</v>
      </c>
      <c r="CF23" s="23" t="s">
        <v>41</v>
      </c>
      <c r="CG23" s="23" t="s">
        <v>41</v>
      </c>
      <c r="CH23" s="23" t="s">
        <v>41</v>
      </c>
      <c r="CI23" s="23" t="s">
        <v>41</v>
      </c>
      <c r="CJ23" s="23" t="s">
        <v>41</v>
      </c>
      <c r="CK23" s="23" t="s">
        <v>41</v>
      </c>
      <c r="CL23" s="23" t="s">
        <v>41</v>
      </c>
      <c r="CM23" s="24" t="s">
        <v>41</v>
      </c>
      <c r="CN23" s="18">
        <v>3</v>
      </c>
    </row>
    <row r="24" spans="1:92" ht="12.75">
      <c r="A24" s="18">
        <v>3</v>
      </c>
      <c r="B24" s="22" t="s">
        <v>41</v>
      </c>
      <c r="C24" s="23" t="s">
        <v>41</v>
      </c>
      <c r="D24" s="23" t="s">
        <v>41</v>
      </c>
      <c r="E24" s="23" t="s">
        <v>41</v>
      </c>
      <c r="F24" s="23" t="s">
        <v>41</v>
      </c>
      <c r="G24" s="23" t="s">
        <v>41</v>
      </c>
      <c r="H24" s="23" t="s">
        <v>41</v>
      </c>
      <c r="I24" s="23" t="s">
        <v>41</v>
      </c>
      <c r="J24" s="23" t="s">
        <v>41</v>
      </c>
      <c r="K24" s="23" t="s">
        <v>41</v>
      </c>
      <c r="L24" s="23" t="s">
        <v>41</v>
      </c>
      <c r="M24" s="23" t="s">
        <v>41</v>
      </c>
      <c r="N24" s="23" t="s">
        <v>41</v>
      </c>
      <c r="O24" s="23" t="s">
        <v>41</v>
      </c>
      <c r="P24" s="24" t="s">
        <v>41</v>
      </c>
      <c r="Q24" s="22" t="s">
        <v>41</v>
      </c>
      <c r="R24" s="23" t="s">
        <v>41</v>
      </c>
      <c r="S24" s="23" t="s">
        <v>41</v>
      </c>
      <c r="T24" s="23" t="s">
        <v>41</v>
      </c>
      <c r="U24" s="23" t="s">
        <v>41</v>
      </c>
      <c r="V24" s="23" t="s">
        <v>41</v>
      </c>
      <c r="W24" s="23" t="s">
        <v>41</v>
      </c>
      <c r="X24" s="23" t="s">
        <v>41</v>
      </c>
      <c r="Y24" s="23" t="s">
        <v>41</v>
      </c>
      <c r="Z24" s="23" t="s">
        <v>41</v>
      </c>
      <c r="AA24" s="23" t="s">
        <v>41</v>
      </c>
      <c r="AB24" s="23" t="s">
        <v>41</v>
      </c>
      <c r="AC24" s="23" t="s">
        <v>41</v>
      </c>
      <c r="AD24" s="23" t="s">
        <v>41</v>
      </c>
      <c r="AE24" s="24" t="s">
        <v>41</v>
      </c>
      <c r="AF24" s="22" t="s">
        <v>41</v>
      </c>
      <c r="AG24" s="23" t="s">
        <v>41</v>
      </c>
      <c r="AH24" s="23" t="s">
        <v>41</v>
      </c>
      <c r="AI24" s="23" t="s">
        <v>41</v>
      </c>
      <c r="AJ24" s="23" t="s">
        <v>41</v>
      </c>
      <c r="AK24" s="23" t="s">
        <v>41</v>
      </c>
      <c r="AL24" s="23" t="s">
        <v>41</v>
      </c>
      <c r="AM24" s="23" t="s">
        <v>41</v>
      </c>
      <c r="AN24" s="23" t="s">
        <v>41</v>
      </c>
      <c r="AO24" s="23" t="s">
        <v>41</v>
      </c>
      <c r="AP24" s="23" t="s">
        <v>41</v>
      </c>
      <c r="AQ24" s="23" t="s">
        <v>41</v>
      </c>
      <c r="AR24" s="23" t="s">
        <v>41</v>
      </c>
      <c r="AS24" s="23" t="s">
        <v>41</v>
      </c>
      <c r="AT24" s="24" t="s">
        <v>41</v>
      </c>
      <c r="AU24" s="22" t="s">
        <v>41</v>
      </c>
      <c r="AV24" s="23" t="s">
        <v>41</v>
      </c>
      <c r="AW24" s="23" t="s">
        <v>41</v>
      </c>
      <c r="AX24" s="23" t="s">
        <v>41</v>
      </c>
      <c r="AY24" s="23" t="s">
        <v>41</v>
      </c>
      <c r="AZ24" s="23" t="s">
        <v>41</v>
      </c>
      <c r="BA24" s="23" t="s">
        <v>41</v>
      </c>
      <c r="BB24" s="23" t="s">
        <v>41</v>
      </c>
      <c r="BC24" s="23" t="s">
        <v>41</v>
      </c>
      <c r="BD24" s="23">
        <v>60.968524531024535</v>
      </c>
      <c r="BE24" s="23" t="s">
        <v>41</v>
      </c>
      <c r="BF24" s="23" t="s">
        <v>41</v>
      </c>
      <c r="BG24" s="23" t="s">
        <v>41</v>
      </c>
      <c r="BH24" s="23">
        <v>73.22064393939392</v>
      </c>
      <c r="BI24" s="24" t="s">
        <v>41</v>
      </c>
      <c r="BJ24" s="22">
        <v>77.44435425685425</v>
      </c>
      <c r="BK24" s="23" t="s">
        <v>41</v>
      </c>
      <c r="BL24" s="23">
        <v>78.85358044733044</v>
      </c>
      <c r="BM24" s="23" t="s">
        <v>41</v>
      </c>
      <c r="BN24" s="23" t="s">
        <v>41</v>
      </c>
      <c r="BO24" s="23" t="s">
        <v>41</v>
      </c>
      <c r="BP24" s="23" t="s">
        <v>41</v>
      </c>
      <c r="BQ24" s="23">
        <v>81.52516233766234</v>
      </c>
      <c r="BR24" s="23" t="s">
        <v>41</v>
      </c>
      <c r="BS24" s="23" t="s">
        <v>41</v>
      </c>
      <c r="BT24" s="23" t="s">
        <v>41</v>
      </c>
      <c r="BU24" s="23" t="s">
        <v>41</v>
      </c>
      <c r="BV24" s="23" t="s">
        <v>41</v>
      </c>
      <c r="BW24" s="23" t="s">
        <v>41</v>
      </c>
      <c r="BX24" s="24" t="s">
        <v>41</v>
      </c>
      <c r="BY24" s="22" t="s">
        <v>41</v>
      </c>
      <c r="BZ24" s="23" t="s">
        <v>41</v>
      </c>
      <c r="CA24" s="23" t="s">
        <v>41</v>
      </c>
      <c r="CB24" s="23" t="s">
        <v>41</v>
      </c>
      <c r="CC24" s="23" t="s">
        <v>41</v>
      </c>
      <c r="CD24" s="23" t="s">
        <v>41</v>
      </c>
      <c r="CE24" s="23" t="s">
        <v>41</v>
      </c>
      <c r="CF24" s="23" t="s">
        <v>41</v>
      </c>
      <c r="CG24" s="23" t="s">
        <v>41</v>
      </c>
      <c r="CH24" s="23" t="s">
        <v>41</v>
      </c>
      <c r="CI24" s="23" t="s">
        <v>41</v>
      </c>
      <c r="CJ24" s="23" t="s">
        <v>41</v>
      </c>
      <c r="CK24" s="23" t="s">
        <v>41</v>
      </c>
      <c r="CL24" s="23" t="s">
        <v>41</v>
      </c>
      <c r="CM24" s="24" t="s">
        <v>41</v>
      </c>
      <c r="CN24" s="18">
        <v>3</v>
      </c>
    </row>
    <row r="25" spans="1:92" ht="13.5" thickBot="1">
      <c r="A25" s="30">
        <v>3</v>
      </c>
      <c r="B25" s="26" t="s">
        <v>41</v>
      </c>
      <c r="C25" s="27" t="s">
        <v>41</v>
      </c>
      <c r="D25" s="27" t="s">
        <v>41</v>
      </c>
      <c r="E25" s="27" t="s">
        <v>41</v>
      </c>
      <c r="F25" s="27" t="s">
        <v>41</v>
      </c>
      <c r="G25" s="27" t="s">
        <v>41</v>
      </c>
      <c r="H25" s="27" t="s">
        <v>41</v>
      </c>
      <c r="I25" s="27" t="s">
        <v>41</v>
      </c>
      <c r="J25" s="27" t="s">
        <v>41</v>
      </c>
      <c r="K25" s="27" t="s">
        <v>41</v>
      </c>
      <c r="L25" s="27" t="s">
        <v>41</v>
      </c>
      <c r="M25" s="27" t="s">
        <v>41</v>
      </c>
      <c r="N25" s="27" t="s">
        <v>41</v>
      </c>
      <c r="O25" s="27" t="s">
        <v>41</v>
      </c>
      <c r="P25" s="28" t="s">
        <v>41</v>
      </c>
      <c r="Q25" s="26" t="s">
        <v>41</v>
      </c>
      <c r="R25" s="27" t="s">
        <v>41</v>
      </c>
      <c r="S25" s="27" t="s">
        <v>41</v>
      </c>
      <c r="T25" s="27" t="s">
        <v>41</v>
      </c>
      <c r="U25" s="27" t="s">
        <v>41</v>
      </c>
      <c r="V25" s="27" t="s">
        <v>41</v>
      </c>
      <c r="W25" s="27" t="s">
        <v>41</v>
      </c>
      <c r="X25" s="27" t="s">
        <v>41</v>
      </c>
      <c r="Y25" s="27" t="s">
        <v>41</v>
      </c>
      <c r="Z25" s="27" t="s">
        <v>41</v>
      </c>
      <c r="AA25" s="27" t="s">
        <v>41</v>
      </c>
      <c r="AB25" s="27" t="s">
        <v>41</v>
      </c>
      <c r="AC25" s="27" t="s">
        <v>41</v>
      </c>
      <c r="AD25" s="27" t="s">
        <v>41</v>
      </c>
      <c r="AE25" s="28" t="s">
        <v>41</v>
      </c>
      <c r="AF25" s="26" t="s">
        <v>41</v>
      </c>
      <c r="AG25" s="27" t="s">
        <v>41</v>
      </c>
      <c r="AH25" s="27" t="s">
        <v>41</v>
      </c>
      <c r="AI25" s="27" t="s">
        <v>41</v>
      </c>
      <c r="AJ25" s="27" t="s">
        <v>41</v>
      </c>
      <c r="AK25" s="27" t="s">
        <v>41</v>
      </c>
      <c r="AL25" s="27" t="s">
        <v>41</v>
      </c>
      <c r="AM25" s="27" t="s">
        <v>41</v>
      </c>
      <c r="AN25" s="27" t="s">
        <v>41</v>
      </c>
      <c r="AO25" s="27" t="s">
        <v>41</v>
      </c>
      <c r="AP25" s="27" t="s">
        <v>41</v>
      </c>
      <c r="AQ25" s="27" t="s">
        <v>41</v>
      </c>
      <c r="AR25" s="27" t="s">
        <v>41</v>
      </c>
      <c r="AS25" s="27" t="s">
        <v>41</v>
      </c>
      <c r="AT25" s="28" t="s">
        <v>41</v>
      </c>
      <c r="AU25" s="26" t="s">
        <v>41</v>
      </c>
      <c r="AV25" s="27" t="s">
        <v>41</v>
      </c>
      <c r="AW25" s="27" t="s">
        <v>41</v>
      </c>
      <c r="AX25" s="27" t="s">
        <v>41</v>
      </c>
      <c r="AY25" s="27" t="s">
        <v>41</v>
      </c>
      <c r="AZ25" s="27" t="s">
        <v>41</v>
      </c>
      <c r="BA25" s="27" t="s">
        <v>41</v>
      </c>
      <c r="BB25" s="27" t="s">
        <v>41</v>
      </c>
      <c r="BC25" s="27" t="s">
        <v>41</v>
      </c>
      <c r="BD25" s="27" t="s">
        <v>41</v>
      </c>
      <c r="BE25" s="27" t="s">
        <v>41</v>
      </c>
      <c r="BF25" s="27" t="s">
        <v>41</v>
      </c>
      <c r="BG25" s="27" t="s">
        <v>41</v>
      </c>
      <c r="BH25" s="27" t="s">
        <v>41</v>
      </c>
      <c r="BI25" s="28" t="s">
        <v>41</v>
      </c>
      <c r="BJ25" s="26" t="s">
        <v>41</v>
      </c>
      <c r="BK25" s="27" t="s">
        <v>41</v>
      </c>
      <c r="BL25" s="27" t="s">
        <v>41</v>
      </c>
      <c r="BM25" s="27" t="s">
        <v>41</v>
      </c>
      <c r="BN25" s="27" t="s">
        <v>41</v>
      </c>
      <c r="BO25" s="27" t="s">
        <v>41</v>
      </c>
      <c r="BP25" s="27" t="s">
        <v>41</v>
      </c>
      <c r="BQ25" s="27" t="s">
        <v>41</v>
      </c>
      <c r="BR25" s="27" t="s">
        <v>41</v>
      </c>
      <c r="BS25" s="27" t="s">
        <v>41</v>
      </c>
      <c r="BT25" s="27" t="s">
        <v>41</v>
      </c>
      <c r="BU25" s="27" t="s">
        <v>41</v>
      </c>
      <c r="BV25" s="27" t="s">
        <v>41</v>
      </c>
      <c r="BW25" s="27">
        <v>77.83229617604619</v>
      </c>
      <c r="BX25" s="28">
        <v>84.69629329004329</v>
      </c>
      <c r="BY25" s="26" t="s">
        <v>41</v>
      </c>
      <c r="BZ25" s="27" t="s">
        <v>41</v>
      </c>
      <c r="CA25" s="27">
        <v>76.832702020202</v>
      </c>
      <c r="CB25" s="27" t="s">
        <v>41</v>
      </c>
      <c r="CC25" s="27" t="s">
        <v>41</v>
      </c>
      <c r="CD25" s="27" t="s">
        <v>41</v>
      </c>
      <c r="CE25" s="27" t="s">
        <v>41</v>
      </c>
      <c r="CF25" s="27">
        <v>86.44340728715729</v>
      </c>
      <c r="CG25" s="27" t="s">
        <v>41</v>
      </c>
      <c r="CH25" s="27" t="s">
        <v>41</v>
      </c>
      <c r="CI25" s="27">
        <v>109.90133477633478</v>
      </c>
      <c r="CJ25" s="27" t="s">
        <v>41</v>
      </c>
      <c r="CK25" s="27" t="s">
        <v>41</v>
      </c>
      <c r="CL25" s="27" t="s">
        <v>41</v>
      </c>
      <c r="CM25" s="28" t="s">
        <v>41</v>
      </c>
      <c r="CN25" s="30">
        <v>3</v>
      </c>
    </row>
    <row r="26" spans="1:92" ht="12.75">
      <c r="A26" s="29">
        <v>2</v>
      </c>
      <c r="B26" s="19" t="s">
        <v>41</v>
      </c>
      <c r="C26" s="20" t="s">
        <v>41</v>
      </c>
      <c r="D26" s="20" t="s">
        <v>41</v>
      </c>
      <c r="E26" s="20" t="s">
        <v>41</v>
      </c>
      <c r="F26" s="20" t="s">
        <v>41</v>
      </c>
      <c r="G26" s="20" t="s">
        <v>41</v>
      </c>
      <c r="H26" s="20">
        <v>87.13419913419914</v>
      </c>
      <c r="I26" s="20" t="s">
        <v>41</v>
      </c>
      <c r="J26" s="20" t="s">
        <v>41</v>
      </c>
      <c r="K26" s="20" t="s">
        <v>41</v>
      </c>
      <c r="L26" s="20" t="s">
        <v>41</v>
      </c>
      <c r="M26" s="20" t="s">
        <v>41</v>
      </c>
      <c r="N26" s="20" t="s">
        <v>41</v>
      </c>
      <c r="O26" s="20" t="s">
        <v>41</v>
      </c>
      <c r="P26" s="21" t="s">
        <v>41</v>
      </c>
      <c r="Q26" s="19" t="s">
        <v>41</v>
      </c>
      <c r="R26" s="20">
        <v>86.7168710918711</v>
      </c>
      <c r="S26" s="20" t="s">
        <v>41</v>
      </c>
      <c r="T26" s="20" t="s">
        <v>41</v>
      </c>
      <c r="U26" s="20" t="s">
        <v>41</v>
      </c>
      <c r="V26" s="20">
        <v>59.563251563251555</v>
      </c>
      <c r="W26" s="20" t="s">
        <v>41</v>
      </c>
      <c r="X26" s="20" t="s">
        <v>41</v>
      </c>
      <c r="Y26" s="20" t="s">
        <v>41</v>
      </c>
      <c r="Z26" s="20">
        <v>75.08838383838383</v>
      </c>
      <c r="AA26" s="20" t="s">
        <v>41</v>
      </c>
      <c r="AB26" s="20" t="s">
        <v>41</v>
      </c>
      <c r="AC26" s="20">
        <v>78.49801587301587</v>
      </c>
      <c r="AD26" s="20" t="s">
        <v>41</v>
      </c>
      <c r="AE26" s="21" t="s">
        <v>41</v>
      </c>
      <c r="AF26" s="19" t="s">
        <v>41</v>
      </c>
      <c r="AG26" s="20" t="s">
        <v>41</v>
      </c>
      <c r="AH26" s="20" t="s">
        <v>41</v>
      </c>
      <c r="AI26" s="20" t="s">
        <v>41</v>
      </c>
      <c r="AJ26" s="20" t="s">
        <v>41</v>
      </c>
      <c r="AK26" s="20" t="s">
        <v>41</v>
      </c>
      <c r="AL26" s="20" t="s">
        <v>41</v>
      </c>
      <c r="AM26" s="20" t="s">
        <v>41</v>
      </c>
      <c r="AN26" s="20" t="s">
        <v>41</v>
      </c>
      <c r="AO26" s="20" t="s">
        <v>41</v>
      </c>
      <c r="AP26" s="20" t="s">
        <v>41</v>
      </c>
      <c r="AQ26" s="20" t="s">
        <v>41</v>
      </c>
      <c r="AR26" s="20" t="s">
        <v>41</v>
      </c>
      <c r="AS26" s="20" t="s">
        <v>41</v>
      </c>
      <c r="AT26" s="21" t="s">
        <v>41</v>
      </c>
      <c r="AU26" s="19" t="s">
        <v>41</v>
      </c>
      <c r="AV26" s="20" t="s">
        <v>41</v>
      </c>
      <c r="AW26" s="20" t="s">
        <v>41</v>
      </c>
      <c r="AX26" s="20" t="s">
        <v>41</v>
      </c>
      <c r="AY26" s="20" t="s">
        <v>41</v>
      </c>
      <c r="AZ26" s="20" t="s">
        <v>41</v>
      </c>
      <c r="BA26" s="20" t="s">
        <v>41</v>
      </c>
      <c r="BB26" s="20" t="s">
        <v>41</v>
      </c>
      <c r="BC26" s="20" t="s">
        <v>41</v>
      </c>
      <c r="BD26" s="20" t="s">
        <v>41</v>
      </c>
      <c r="BE26" s="20" t="s">
        <v>41</v>
      </c>
      <c r="BF26" s="20" t="s">
        <v>41</v>
      </c>
      <c r="BG26" s="20" t="s">
        <v>41</v>
      </c>
      <c r="BH26" s="20" t="s">
        <v>41</v>
      </c>
      <c r="BI26" s="21" t="s">
        <v>41</v>
      </c>
      <c r="BJ26" s="19" t="s">
        <v>41</v>
      </c>
      <c r="BK26" s="20" t="s">
        <v>41</v>
      </c>
      <c r="BL26" s="20" t="s">
        <v>41</v>
      </c>
      <c r="BM26" s="20" t="s">
        <v>41</v>
      </c>
      <c r="BN26" s="20" t="s">
        <v>41</v>
      </c>
      <c r="BO26" s="20" t="s">
        <v>41</v>
      </c>
      <c r="BP26" s="20" t="s">
        <v>41</v>
      </c>
      <c r="BQ26" s="20" t="s">
        <v>41</v>
      </c>
      <c r="BR26" s="20" t="s">
        <v>41</v>
      </c>
      <c r="BS26" s="20" t="s">
        <v>41</v>
      </c>
      <c r="BT26" s="20" t="s">
        <v>41</v>
      </c>
      <c r="BU26" s="20" t="s">
        <v>41</v>
      </c>
      <c r="BV26" s="20" t="s">
        <v>41</v>
      </c>
      <c r="BW26" s="20" t="s">
        <v>41</v>
      </c>
      <c r="BX26" s="21" t="s">
        <v>41</v>
      </c>
      <c r="BY26" s="19" t="s">
        <v>41</v>
      </c>
      <c r="BZ26" s="20" t="s">
        <v>41</v>
      </c>
      <c r="CA26" s="20" t="s">
        <v>41</v>
      </c>
      <c r="CB26" s="20" t="s">
        <v>41</v>
      </c>
      <c r="CC26" s="20" t="s">
        <v>41</v>
      </c>
      <c r="CD26" s="20" t="s">
        <v>41</v>
      </c>
      <c r="CE26" s="20" t="s">
        <v>41</v>
      </c>
      <c r="CF26" s="20" t="s">
        <v>41</v>
      </c>
      <c r="CG26" s="20" t="s">
        <v>41</v>
      </c>
      <c r="CH26" s="20" t="s">
        <v>41</v>
      </c>
      <c r="CI26" s="20" t="s">
        <v>41</v>
      </c>
      <c r="CJ26" s="20" t="s">
        <v>41</v>
      </c>
      <c r="CK26" s="20" t="s">
        <v>41</v>
      </c>
      <c r="CL26" s="20" t="s">
        <v>41</v>
      </c>
      <c r="CM26" s="21" t="s">
        <v>41</v>
      </c>
      <c r="CN26" s="29">
        <v>2</v>
      </c>
    </row>
    <row r="27" spans="1:92" ht="12.75">
      <c r="A27" s="18">
        <v>2</v>
      </c>
      <c r="B27" s="22" t="s">
        <v>41</v>
      </c>
      <c r="C27" s="23" t="s">
        <v>41</v>
      </c>
      <c r="D27" s="23" t="s">
        <v>41</v>
      </c>
      <c r="E27" s="23" t="s">
        <v>41</v>
      </c>
      <c r="F27" s="23" t="s">
        <v>41</v>
      </c>
      <c r="G27" s="23" t="s">
        <v>41</v>
      </c>
      <c r="H27" s="23" t="s">
        <v>41</v>
      </c>
      <c r="I27" s="23" t="s">
        <v>41</v>
      </c>
      <c r="J27" s="23" t="s">
        <v>41</v>
      </c>
      <c r="K27" s="23" t="s">
        <v>41</v>
      </c>
      <c r="L27" s="23" t="s">
        <v>41</v>
      </c>
      <c r="M27" s="23" t="s">
        <v>41</v>
      </c>
      <c r="N27" s="23" t="s">
        <v>41</v>
      </c>
      <c r="O27" s="23" t="s">
        <v>41</v>
      </c>
      <c r="P27" s="24" t="s">
        <v>41</v>
      </c>
      <c r="Q27" s="22" t="s">
        <v>41</v>
      </c>
      <c r="R27" s="23" t="s">
        <v>41</v>
      </c>
      <c r="S27" s="23" t="s">
        <v>41</v>
      </c>
      <c r="T27" s="23" t="s">
        <v>41</v>
      </c>
      <c r="U27" s="23" t="s">
        <v>41</v>
      </c>
      <c r="V27" s="23" t="s">
        <v>41</v>
      </c>
      <c r="W27" s="23" t="s">
        <v>41</v>
      </c>
      <c r="X27" s="23" t="s">
        <v>41</v>
      </c>
      <c r="Y27" s="23" t="s">
        <v>41</v>
      </c>
      <c r="Z27" s="23" t="s">
        <v>41</v>
      </c>
      <c r="AA27" s="23" t="s">
        <v>41</v>
      </c>
      <c r="AB27" s="23" t="s">
        <v>41</v>
      </c>
      <c r="AC27" s="23" t="s">
        <v>41</v>
      </c>
      <c r="AD27" s="23" t="s">
        <v>41</v>
      </c>
      <c r="AE27" s="24" t="s">
        <v>41</v>
      </c>
      <c r="AF27" s="22" t="s">
        <v>41</v>
      </c>
      <c r="AG27" s="23" t="s">
        <v>41</v>
      </c>
      <c r="AH27" s="23" t="s">
        <v>41</v>
      </c>
      <c r="AI27" s="23" t="s">
        <v>41</v>
      </c>
      <c r="AJ27" s="23" t="s">
        <v>41</v>
      </c>
      <c r="AK27" s="23" t="s">
        <v>41</v>
      </c>
      <c r="AL27" s="23">
        <v>83.84126984126983</v>
      </c>
      <c r="AM27" s="23" t="s">
        <v>41</v>
      </c>
      <c r="AN27" s="23">
        <v>87.9205747955748</v>
      </c>
      <c r="AO27" s="23">
        <v>84.85840548340549</v>
      </c>
      <c r="AP27" s="23" t="s">
        <v>41</v>
      </c>
      <c r="AQ27" s="23" t="s">
        <v>41</v>
      </c>
      <c r="AR27" s="23">
        <v>90.57671957671958</v>
      </c>
      <c r="AS27" s="23" t="s">
        <v>41</v>
      </c>
      <c r="AT27" s="24" t="s">
        <v>41</v>
      </c>
      <c r="AU27" s="22" t="s">
        <v>41</v>
      </c>
      <c r="AV27" s="23" t="s">
        <v>41</v>
      </c>
      <c r="AW27" s="23" t="s">
        <v>41</v>
      </c>
      <c r="AX27" s="23">
        <v>63.319324194324196</v>
      </c>
      <c r="AY27" s="23" t="s">
        <v>41</v>
      </c>
      <c r="AZ27" s="23" t="s">
        <v>41</v>
      </c>
      <c r="BA27" s="23" t="s">
        <v>41</v>
      </c>
      <c r="BB27" s="23" t="s">
        <v>41</v>
      </c>
      <c r="BC27" s="23" t="s">
        <v>41</v>
      </c>
      <c r="BD27" s="23" t="s">
        <v>41</v>
      </c>
      <c r="BE27" s="23" t="s">
        <v>41</v>
      </c>
      <c r="BF27" s="23" t="s">
        <v>41</v>
      </c>
      <c r="BG27" s="23" t="s">
        <v>41</v>
      </c>
      <c r="BH27" s="23" t="s">
        <v>41</v>
      </c>
      <c r="BI27" s="24" t="s">
        <v>41</v>
      </c>
      <c r="BJ27" s="22" t="s">
        <v>41</v>
      </c>
      <c r="BK27" s="23" t="s">
        <v>41</v>
      </c>
      <c r="BL27" s="23" t="s">
        <v>41</v>
      </c>
      <c r="BM27" s="23" t="s">
        <v>41</v>
      </c>
      <c r="BN27" s="23" t="s">
        <v>41</v>
      </c>
      <c r="BO27" s="23" t="s">
        <v>41</v>
      </c>
      <c r="BP27" s="23" t="s">
        <v>41</v>
      </c>
      <c r="BQ27" s="23" t="s">
        <v>41</v>
      </c>
      <c r="BR27" s="23" t="s">
        <v>41</v>
      </c>
      <c r="BS27" s="23" t="s">
        <v>41</v>
      </c>
      <c r="BT27" s="23" t="s">
        <v>41</v>
      </c>
      <c r="BU27" s="23" t="s">
        <v>41</v>
      </c>
      <c r="BV27" s="23" t="s">
        <v>41</v>
      </c>
      <c r="BW27" s="23" t="s">
        <v>41</v>
      </c>
      <c r="BX27" s="24" t="s">
        <v>41</v>
      </c>
      <c r="BY27" s="22" t="s">
        <v>41</v>
      </c>
      <c r="BZ27" s="23" t="s">
        <v>41</v>
      </c>
      <c r="CA27" s="23" t="s">
        <v>41</v>
      </c>
      <c r="CB27" s="23" t="s">
        <v>41</v>
      </c>
      <c r="CC27" s="23" t="s">
        <v>41</v>
      </c>
      <c r="CD27" s="23" t="s">
        <v>41</v>
      </c>
      <c r="CE27" s="23" t="s">
        <v>41</v>
      </c>
      <c r="CF27" s="23" t="s">
        <v>41</v>
      </c>
      <c r="CG27" s="23" t="s">
        <v>41</v>
      </c>
      <c r="CH27" s="23" t="s">
        <v>41</v>
      </c>
      <c r="CI27" s="23" t="s">
        <v>41</v>
      </c>
      <c r="CJ27" s="23" t="s">
        <v>41</v>
      </c>
      <c r="CK27" s="23" t="s">
        <v>41</v>
      </c>
      <c r="CL27" s="23" t="s">
        <v>41</v>
      </c>
      <c r="CM27" s="24" t="s">
        <v>41</v>
      </c>
      <c r="CN27" s="18">
        <v>2</v>
      </c>
    </row>
    <row r="28" spans="1:92" ht="12.75">
      <c r="A28" s="18">
        <v>2</v>
      </c>
      <c r="B28" s="22" t="s">
        <v>41</v>
      </c>
      <c r="C28" s="23" t="s">
        <v>41</v>
      </c>
      <c r="D28" s="23" t="s">
        <v>41</v>
      </c>
      <c r="E28" s="23" t="s">
        <v>41</v>
      </c>
      <c r="F28" s="23" t="s">
        <v>41</v>
      </c>
      <c r="G28" s="23" t="s">
        <v>41</v>
      </c>
      <c r="H28" s="23" t="s">
        <v>41</v>
      </c>
      <c r="I28" s="23" t="s">
        <v>41</v>
      </c>
      <c r="J28" s="23" t="s">
        <v>41</v>
      </c>
      <c r="K28" s="23" t="s">
        <v>41</v>
      </c>
      <c r="L28" s="23" t="s">
        <v>41</v>
      </c>
      <c r="M28" s="23" t="s">
        <v>41</v>
      </c>
      <c r="N28" s="23" t="s">
        <v>41</v>
      </c>
      <c r="O28" s="23" t="s">
        <v>41</v>
      </c>
      <c r="P28" s="24" t="s">
        <v>41</v>
      </c>
      <c r="Q28" s="22" t="s">
        <v>41</v>
      </c>
      <c r="R28" s="23" t="s">
        <v>41</v>
      </c>
      <c r="S28" s="23" t="s">
        <v>41</v>
      </c>
      <c r="T28" s="23" t="s">
        <v>41</v>
      </c>
      <c r="U28" s="23" t="s">
        <v>41</v>
      </c>
      <c r="V28" s="23" t="s">
        <v>41</v>
      </c>
      <c r="W28" s="23" t="s">
        <v>41</v>
      </c>
      <c r="X28" s="23" t="s">
        <v>41</v>
      </c>
      <c r="Y28" s="23" t="s">
        <v>41</v>
      </c>
      <c r="Z28" s="23" t="s">
        <v>41</v>
      </c>
      <c r="AA28" s="23" t="s">
        <v>41</v>
      </c>
      <c r="AB28" s="23" t="s">
        <v>41</v>
      </c>
      <c r="AC28" s="23" t="s">
        <v>41</v>
      </c>
      <c r="AD28" s="23" t="s">
        <v>41</v>
      </c>
      <c r="AE28" s="24" t="s">
        <v>41</v>
      </c>
      <c r="AF28" s="22" t="s">
        <v>41</v>
      </c>
      <c r="AG28" s="23" t="s">
        <v>41</v>
      </c>
      <c r="AH28" s="23" t="s">
        <v>41</v>
      </c>
      <c r="AI28" s="23" t="s">
        <v>41</v>
      </c>
      <c r="AJ28" s="23" t="s">
        <v>41</v>
      </c>
      <c r="AK28" s="23" t="s">
        <v>41</v>
      </c>
      <c r="AL28" s="23" t="s">
        <v>41</v>
      </c>
      <c r="AM28" s="23" t="s">
        <v>41</v>
      </c>
      <c r="AN28" s="23" t="s">
        <v>41</v>
      </c>
      <c r="AO28" s="23" t="s">
        <v>41</v>
      </c>
      <c r="AP28" s="23" t="s">
        <v>41</v>
      </c>
      <c r="AQ28" s="23" t="s">
        <v>41</v>
      </c>
      <c r="AR28" s="23" t="s">
        <v>41</v>
      </c>
      <c r="AS28" s="23" t="s">
        <v>41</v>
      </c>
      <c r="AT28" s="24" t="s">
        <v>41</v>
      </c>
      <c r="AU28" s="22" t="s">
        <v>41</v>
      </c>
      <c r="AV28" s="23" t="s">
        <v>41</v>
      </c>
      <c r="AW28" s="23" t="s">
        <v>41</v>
      </c>
      <c r="AX28" s="23" t="s">
        <v>41</v>
      </c>
      <c r="AY28" s="23" t="s">
        <v>41</v>
      </c>
      <c r="AZ28" s="23">
        <v>86.91197691197692</v>
      </c>
      <c r="BA28" s="23" t="s">
        <v>41</v>
      </c>
      <c r="BB28" s="23" t="s">
        <v>41</v>
      </c>
      <c r="BC28" s="23">
        <v>75.2075517075517</v>
      </c>
      <c r="BD28" s="23" t="s">
        <v>41</v>
      </c>
      <c r="BE28" s="23" t="s">
        <v>41</v>
      </c>
      <c r="BF28" s="23" t="s">
        <v>41</v>
      </c>
      <c r="BG28" s="23" t="s">
        <v>41</v>
      </c>
      <c r="BH28" s="23" t="s">
        <v>41</v>
      </c>
      <c r="BI28" s="24" t="s">
        <v>41</v>
      </c>
      <c r="BJ28" s="22" t="s">
        <v>41</v>
      </c>
      <c r="BK28" s="23">
        <v>65.7082130832131</v>
      </c>
      <c r="BL28" s="23" t="s">
        <v>41</v>
      </c>
      <c r="BM28" s="23">
        <v>77.13600288600288</v>
      </c>
      <c r="BN28" s="23" t="s">
        <v>41</v>
      </c>
      <c r="BO28" s="23" t="s">
        <v>41</v>
      </c>
      <c r="BP28" s="23">
        <v>69.79407166907167</v>
      </c>
      <c r="BQ28" s="23" t="s">
        <v>41</v>
      </c>
      <c r="BR28" s="23" t="s">
        <v>41</v>
      </c>
      <c r="BS28" s="23" t="s">
        <v>41</v>
      </c>
      <c r="BT28" s="23" t="s">
        <v>41</v>
      </c>
      <c r="BU28" s="23" t="s">
        <v>41</v>
      </c>
      <c r="BV28" s="23" t="s">
        <v>41</v>
      </c>
      <c r="BW28" s="23" t="s">
        <v>41</v>
      </c>
      <c r="BX28" s="24" t="s">
        <v>41</v>
      </c>
      <c r="BY28" s="22" t="s">
        <v>41</v>
      </c>
      <c r="BZ28" s="23" t="s">
        <v>41</v>
      </c>
      <c r="CA28" s="23" t="s">
        <v>41</v>
      </c>
      <c r="CB28" s="23" t="s">
        <v>41</v>
      </c>
      <c r="CC28" s="23" t="s">
        <v>41</v>
      </c>
      <c r="CD28" s="23" t="s">
        <v>41</v>
      </c>
      <c r="CE28" s="23" t="s">
        <v>41</v>
      </c>
      <c r="CF28" s="23" t="s">
        <v>41</v>
      </c>
      <c r="CG28" s="23" t="s">
        <v>41</v>
      </c>
      <c r="CH28" s="23" t="s">
        <v>41</v>
      </c>
      <c r="CI28" s="23" t="s">
        <v>41</v>
      </c>
      <c r="CJ28" s="23" t="s">
        <v>41</v>
      </c>
      <c r="CK28" s="23" t="s">
        <v>41</v>
      </c>
      <c r="CL28" s="23" t="s">
        <v>41</v>
      </c>
      <c r="CM28" s="24" t="s">
        <v>41</v>
      </c>
      <c r="CN28" s="18">
        <v>2</v>
      </c>
    </row>
    <row r="29" spans="1:92" ht="13.5" thickBot="1">
      <c r="A29" s="30">
        <v>2</v>
      </c>
      <c r="B29" s="26" t="s">
        <v>41</v>
      </c>
      <c r="C29" s="27" t="s">
        <v>41</v>
      </c>
      <c r="D29" s="27" t="s">
        <v>41</v>
      </c>
      <c r="E29" s="27" t="s">
        <v>41</v>
      </c>
      <c r="F29" s="27" t="s">
        <v>41</v>
      </c>
      <c r="G29" s="27" t="s">
        <v>41</v>
      </c>
      <c r="H29" s="27" t="s">
        <v>41</v>
      </c>
      <c r="I29" s="27" t="s">
        <v>41</v>
      </c>
      <c r="J29" s="27" t="s">
        <v>41</v>
      </c>
      <c r="K29" s="27" t="s">
        <v>41</v>
      </c>
      <c r="L29" s="27" t="s">
        <v>41</v>
      </c>
      <c r="M29" s="27" t="s">
        <v>41</v>
      </c>
      <c r="N29" s="27" t="s">
        <v>41</v>
      </c>
      <c r="O29" s="27" t="s">
        <v>41</v>
      </c>
      <c r="P29" s="28" t="s">
        <v>41</v>
      </c>
      <c r="Q29" s="26" t="s">
        <v>41</v>
      </c>
      <c r="R29" s="27" t="s">
        <v>41</v>
      </c>
      <c r="S29" s="27" t="s">
        <v>41</v>
      </c>
      <c r="T29" s="27" t="s">
        <v>41</v>
      </c>
      <c r="U29" s="27" t="s">
        <v>41</v>
      </c>
      <c r="V29" s="27" t="s">
        <v>41</v>
      </c>
      <c r="W29" s="27" t="s">
        <v>41</v>
      </c>
      <c r="X29" s="27" t="s">
        <v>41</v>
      </c>
      <c r="Y29" s="27" t="s">
        <v>41</v>
      </c>
      <c r="Z29" s="27" t="s">
        <v>41</v>
      </c>
      <c r="AA29" s="27" t="s">
        <v>41</v>
      </c>
      <c r="AB29" s="27" t="s">
        <v>41</v>
      </c>
      <c r="AC29" s="27" t="s">
        <v>41</v>
      </c>
      <c r="AD29" s="27" t="s">
        <v>41</v>
      </c>
      <c r="AE29" s="28" t="s">
        <v>41</v>
      </c>
      <c r="AF29" s="26" t="s">
        <v>41</v>
      </c>
      <c r="AG29" s="27" t="s">
        <v>41</v>
      </c>
      <c r="AH29" s="27" t="s">
        <v>41</v>
      </c>
      <c r="AI29" s="27" t="s">
        <v>41</v>
      </c>
      <c r="AJ29" s="27" t="s">
        <v>41</v>
      </c>
      <c r="AK29" s="27" t="s">
        <v>41</v>
      </c>
      <c r="AL29" s="27" t="s">
        <v>41</v>
      </c>
      <c r="AM29" s="27" t="s">
        <v>41</v>
      </c>
      <c r="AN29" s="27" t="s">
        <v>41</v>
      </c>
      <c r="AO29" s="27" t="s">
        <v>41</v>
      </c>
      <c r="AP29" s="27" t="s">
        <v>41</v>
      </c>
      <c r="AQ29" s="27" t="s">
        <v>41</v>
      </c>
      <c r="AR29" s="27" t="s">
        <v>41</v>
      </c>
      <c r="AS29" s="27" t="s">
        <v>41</v>
      </c>
      <c r="AT29" s="28" t="s">
        <v>41</v>
      </c>
      <c r="AU29" s="26" t="s">
        <v>41</v>
      </c>
      <c r="AV29" s="27" t="s">
        <v>41</v>
      </c>
      <c r="AW29" s="27" t="s">
        <v>41</v>
      </c>
      <c r="AX29" s="27" t="s">
        <v>41</v>
      </c>
      <c r="AY29" s="27" t="s">
        <v>41</v>
      </c>
      <c r="AZ29" s="27" t="s">
        <v>41</v>
      </c>
      <c r="BA29" s="27" t="s">
        <v>41</v>
      </c>
      <c r="BB29" s="27" t="s">
        <v>41</v>
      </c>
      <c r="BC29" s="27" t="s">
        <v>41</v>
      </c>
      <c r="BD29" s="27" t="s">
        <v>41</v>
      </c>
      <c r="BE29" s="27" t="s">
        <v>41</v>
      </c>
      <c r="BF29" s="27" t="s">
        <v>41</v>
      </c>
      <c r="BG29" s="27" t="s">
        <v>41</v>
      </c>
      <c r="BH29" s="27" t="s">
        <v>41</v>
      </c>
      <c r="BI29" s="28" t="s">
        <v>41</v>
      </c>
      <c r="BJ29" s="26" t="s">
        <v>41</v>
      </c>
      <c r="BK29" s="27" t="s">
        <v>41</v>
      </c>
      <c r="BL29" s="27" t="s">
        <v>41</v>
      </c>
      <c r="BM29" s="27" t="s">
        <v>41</v>
      </c>
      <c r="BN29" s="27" t="s">
        <v>41</v>
      </c>
      <c r="BO29" s="27" t="s">
        <v>41</v>
      </c>
      <c r="BP29" s="27" t="s">
        <v>41</v>
      </c>
      <c r="BQ29" s="27" t="s">
        <v>41</v>
      </c>
      <c r="BR29" s="27" t="s">
        <v>41</v>
      </c>
      <c r="BS29" s="27">
        <v>95.60636123136123</v>
      </c>
      <c r="BT29" s="27" t="s">
        <v>41</v>
      </c>
      <c r="BU29" s="27" t="s">
        <v>41</v>
      </c>
      <c r="BV29" s="27" t="s">
        <v>41</v>
      </c>
      <c r="BW29" s="27" t="s">
        <v>41</v>
      </c>
      <c r="BX29" s="28">
        <v>80.09968734968736</v>
      </c>
      <c r="BY29" s="26" t="s">
        <v>41</v>
      </c>
      <c r="BZ29" s="27" t="s">
        <v>41</v>
      </c>
      <c r="CA29" s="27" t="s">
        <v>41</v>
      </c>
      <c r="CB29" s="27" t="s">
        <v>41</v>
      </c>
      <c r="CC29" s="27" t="s">
        <v>41</v>
      </c>
      <c r="CD29" s="27" t="s">
        <v>41</v>
      </c>
      <c r="CE29" s="27">
        <v>74.09307359307358</v>
      </c>
      <c r="CF29" s="27" t="s">
        <v>41</v>
      </c>
      <c r="CG29" s="27" t="s">
        <v>41</v>
      </c>
      <c r="CH29" s="27" t="s">
        <v>41</v>
      </c>
      <c r="CI29" s="27" t="s">
        <v>41</v>
      </c>
      <c r="CJ29" s="27">
        <v>91.78697691197691</v>
      </c>
      <c r="CK29" s="27" t="s">
        <v>41</v>
      </c>
      <c r="CL29" s="27" t="s">
        <v>41</v>
      </c>
      <c r="CM29" s="28">
        <v>100.16402116402116</v>
      </c>
      <c r="CN29" s="30">
        <v>2</v>
      </c>
    </row>
    <row r="30" spans="1:92" ht="12.75">
      <c r="A30" s="18">
        <v>1</v>
      </c>
      <c r="B30" s="19" t="s">
        <v>41</v>
      </c>
      <c r="C30" s="20" t="s">
        <v>41</v>
      </c>
      <c r="D30" s="20" t="s">
        <v>41</v>
      </c>
      <c r="E30" s="20" t="s">
        <v>41</v>
      </c>
      <c r="F30" s="20" t="s">
        <v>41</v>
      </c>
      <c r="G30" s="20" t="s">
        <v>41</v>
      </c>
      <c r="H30" s="20" t="s">
        <v>41</v>
      </c>
      <c r="I30" s="20" t="s">
        <v>41</v>
      </c>
      <c r="J30" s="20">
        <v>71.8204365079365</v>
      </c>
      <c r="K30" s="20">
        <v>89.83730158730158</v>
      </c>
      <c r="L30" s="20" t="s">
        <v>41</v>
      </c>
      <c r="M30" s="20" t="s">
        <v>41</v>
      </c>
      <c r="N30" s="20" t="s">
        <v>41</v>
      </c>
      <c r="O30" s="20">
        <v>83.88888888888889</v>
      </c>
      <c r="P30" s="21" t="s">
        <v>41</v>
      </c>
      <c r="Q30" s="19" t="s">
        <v>41</v>
      </c>
      <c r="R30" s="20">
        <v>84.54563492063491</v>
      </c>
      <c r="S30" s="20" t="s">
        <v>41</v>
      </c>
      <c r="T30" s="20" t="s">
        <v>41</v>
      </c>
      <c r="U30" s="20" t="s">
        <v>41</v>
      </c>
      <c r="V30" s="20" t="s">
        <v>41</v>
      </c>
      <c r="W30" s="20" t="s">
        <v>41</v>
      </c>
      <c r="X30" s="20" t="s">
        <v>41</v>
      </c>
      <c r="Y30" s="20" t="s">
        <v>41</v>
      </c>
      <c r="Z30" s="20" t="s">
        <v>41</v>
      </c>
      <c r="AA30" s="20" t="s">
        <v>41</v>
      </c>
      <c r="AB30" s="20" t="s">
        <v>41</v>
      </c>
      <c r="AC30" s="20">
        <v>75.3829365079365</v>
      </c>
      <c r="AD30" s="20" t="s">
        <v>41</v>
      </c>
      <c r="AE30" s="21" t="s">
        <v>41</v>
      </c>
      <c r="AF30" s="19" t="s">
        <v>41</v>
      </c>
      <c r="AG30" s="20" t="s">
        <v>41</v>
      </c>
      <c r="AH30" s="20" t="s">
        <v>41</v>
      </c>
      <c r="AI30" s="20" t="s">
        <v>41</v>
      </c>
      <c r="AJ30" s="20" t="s">
        <v>41</v>
      </c>
      <c r="AK30" s="20" t="s">
        <v>41</v>
      </c>
      <c r="AL30" s="20" t="s">
        <v>41</v>
      </c>
      <c r="AM30" s="20" t="s">
        <v>41</v>
      </c>
      <c r="AN30" s="20" t="s">
        <v>41</v>
      </c>
      <c r="AO30" s="20" t="s">
        <v>41</v>
      </c>
      <c r="AP30" s="20" t="s">
        <v>41</v>
      </c>
      <c r="AQ30" s="20" t="s">
        <v>41</v>
      </c>
      <c r="AR30" s="20" t="s">
        <v>41</v>
      </c>
      <c r="AS30" s="20" t="s">
        <v>41</v>
      </c>
      <c r="AT30" s="21" t="s">
        <v>41</v>
      </c>
      <c r="AU30" s="19" t="s">
        <v>41</v>
      </c>
      <c r="AV30" s="20" t="s">
        <v>41</v>
      </c>
      <c r="AW30" s="20" t="s">
        <v>41</v>
      </c>
      <c r="AX30" s="20" t="s">
        <v>41</v>
      </c>
      <c r="AY30" s="20" t="s">
        <v>41</v>
      </c>
      <c r="AZ30" s="20" t="s">
        <v>41</v>
      </c>
      <c r="BA30" s="20" t="s">
        <v>41</v>
      </c>
      <c r="BB30" s="20" t="s">
        <v>41</v>
      </c>
      <c r="BC30" s="20" t="s">
        <v>41</v>
      </c>
      <c r="BD30" s="20" t="s">
        <v>41</v>
      </c>
      <c r="BE30" s="20" t="s">
        <v>41</v>
      </c>
      <c r="BF30" s="20" t="s">
        <v>41</v>
      </c>
      <c r="BG30" s="20" t="s">
        <v>41</v>
      </c>
      <c r="BH30" s="20" t="s">
        <v>41</v>
      </c>
      <c r="BI30" s="21" t="s">
        <v>41</v>
      </c>
      <c r="BJ30" s="19" t="s">
        <v>41</v>
      </c>
      <c r="BK30" s="20" t="s">
        <v>41</v>
      </c>
      <c r="BL30" s="20" t="s">
        <v>41</v>
      </c>
      <c r="BM30" s="20" t="s">
        <v>41</v>
      </c>
      <c r="BN30" s="20" t="s">
        <v>41</v>
      </c>
      <c r="BO30" s="20" t="s">
        <v>41</v>
      </c>
      <c r="BP30" s="20" t="s">
        <v>41</v>
      </c>
      <c r="BQ30" s="20" t="s">
        <v>41</v>
      </c>
      <c r="BR30" s="20" t="s">
        <v>41</v>
      </c>
      <c r="BS30" s="20" t="s">
        <v>41</v>
      </c>
      <c r="BT30" s="20" t="s">
        <v>41</v>
      </c>
      <c r="BU30" s="20" t="s">
        <v>41</v>
      </c>
      <c r="BV30" s="20" t="s">
        <v>41</v>
      </c>
      <c r="BW30" s="20" t="s">
        <v>41</v>
      </c>
      <c r="BX30" s="21" t="s">
        <v>41</v>
      </c>
      <c r="BY30" s="19" t="s">
        <v>41</v>
      </c>
      <c r="BZ30" s="20" t="s">
        <v>41</v>
      </c>
      <c r="CA30" s="20" t="s">
        <v>41</v>
      </c>
      <c r="CB30" s="20" t="s">
        <v>41</v>
      </c>
      <c r="CC30" s="20" t="s">
        <v>41</v>
      </c>
      <c r="CD30" s="20" t="s">
        <v>41</v>
      </c>
      <c r="CE30" s="20" t="s">
        <v>41</v>
      </c>
      <c r="CF30" s="20" t="s">
        <v>41</v>
      </c>
      <c r="CG30" s="20" t="s">
        <v>41</v>
      </c>
      <c r="CH30" s="20" t="s">
        <v>41</v>
      </c>
      <c r="CI30" s="20" t="s">
        <v>41</v>
      </c>
      <c r="CJ30" s="20" t="s">
        <v>41</v>
      </c>
      <c r="CK30" s="20" t="s">
        <v>41</v>
      </c>
      <c r="CL30" s="20" t="s">
        <v>41</v>
      </c>
      <c r="CM30" s="21" t="s">
        <v>41</v>
      </c>
      <c r="CN30" s="18">
        <v>1</v>
      </c>
    </row>
    <row r="31" spans="1:92" ht="12.75">
      <c r="A31" s="18">
        <v>1</v>
      </c>
      <c r="B31" s="22" t="s">
        <v>41</v>
      </c>
      <c r="C31" s="23" t="s">
        <v>41</v>
      </c>
      <c r="D31" s="23" t="s">
        <v>41</v>
      </c>
      <c r="E31" s="23" t="s">
        <v>41</v>
      </c>
      <c r="F31" s="23" t="s">
        <v>41</v>
      </c>
      <c r="G31" s="23" t="s">
        <v>41</v>
      </c>
      <c r="H31" s="23" t="s">
        <v>41</v>
      </c>
      <c r="I31" s="23" t="s">
        <v>41</v>
      </c>
      <c r="J31" s="23" t="s">
        <v>41</v>
      </c>
      <c r="K31" s="23" t="s">
        <v>41</v>
      </c>
      <c r="L31" s="23" t="s">
        <v>41</v>
      </c>
      <c r="M31" s="23" t="s">
        <v>41</v>
      </c>
      <c r="N31" s="23" t="s">
        <v>41</v>
      </c>
      <c r="O31" s="23" t="s">
        <v>41</v>
      </c>
      <c r="P31" s="24" t="s">
        <v>41</v>
      </c>
      <c r="Q31" s="22" t="s">
        <v>41</v>
      </c>
      <c r="R31" s="23" t="s">
        <v>41</v>
      </c>
      <c r="S31" s="23" t="s">
        <v>41</v>
      </c>
      <c r="T31" s="23" t="s">
        <v>41</v>
      </c>
      <c r="U31" s="23" t="s">
        <v>41</v>
      </c>
      <c r="V31" s="23" t="s">
        <v>41</v>
      </c>
      <c r="W31" s="23" t="s">
        <v>41</v>
      </c>
      <c r="X31" s="23" t="s">
        <v>41</v>
      </c>
      <c r="Y31" s="23" t="s">
        <v>41</v>
      </c>
      <c r="Z31" s="23" t="s">
        <v>41</v>
      </c>
      <c r="AA31" s="23" t="s">
        <v>41</v>
      </c>
      <c r="AB31" s="23" t="s">
        <v>41</v>
      </c>
      <c r="AC31" s="23" t="s">
        <v>41</v>
      </c>
      <c r="AD31" s="23" t="s">
        <v>41</v>
      </c>
      <c r="AE31" s="24" t="s">
        <v>41</v>
      </c>
      <c r="AF31" s="22" t="s">
        <v>41</v>
      </c>
      <c r="AG31" s="23" t="s">
        <v>41</v>
      </c>
      <c r="AH31" s="23" t="s">
        <v>41</v>
      </c>
      <c r="AI31" s="23" t="s">
        <v>41</v>
      </c>
      <c r="AJ31" s="23">
        <v>79.16071428571428</v>
      </c>
      <c r="AK31" s="23">
        <v>50.59623015873016</v>
      </c>
      <c r="AL31" s="23">
        <v>78.98015873015872</v>
      </c>
      <c r="AM31" s="23" t="s">
        <v>41</v>
      </c>
      <c r="AN31" s="23" t="s">
        <v>41</v>
      </c>
      <c r="AO31" s="23" t="s">
        <v>41</v>
      </c>
      <c r="AP31" s="23" t="s">
        <v>41</v>
      </c>
      <c r="AQ31" s="23">
        <v>56.9563492063492</v>
      </c>
      <c r="AR31" s="23">
        <v>87.49702380952381</v>
      </c>
      <c r="AS31" s="23" t="s">
        <v>41</v>
      </c>
      <c r="AT31" s="24" t="s">
        <v>41</v>
      </c>
      <c r="AU31" s="22" t="s">
        <v>41</v>
      </c>
      <c r="AV31" s="23" t="s">
        <v>41</v>
      </c>
      <c r="AW31" s="23" t="s">
        <v>41</v>
      </c>
      <c r="AX31" s="23" t="s">
        <v>41</v>
      </c>
      <c r="AY31" s="23" t="s">
        <v>41</v>
      </c>
      <c r="AZ31" s="23" t="s">
        <v>41</v>
      </c>
      <c r="BA31" s="23" t="s">
        <v>41</v>
      </c>
      <c r="BB31" s="23" t="s">
        <v>41</v>
      </c>
      <c r="BC31" s="23" t="s">
        <v>41</v>
      </c>
      <c r="BD31" s="23" t="s">
        <v>41</v>
      </c>
      <c r="BE31" s="23" t="s">
        <v>41</v>
      </c>
      <c r="BF31" s="23" t="s">
        <v>41</v>
      </c>
      <c r="BG31" s="23" t="s">
        <v>41</v>
      </c>
      <c r="BH31" s="23" t="s">
        <v>41</v>
      </c>
      <c r="BI31" s="24" t="s">
        <v>41</v>
      </c>
      <c r="BJ31" s="22" t="s">
        <v>41</v>
      </c>
      <c r="BK31" s="23" t="s">
        <v>41</v>
      </c>
      <c r="BL31" s="23" t="s">
        <v>41</v>
      </c>
      <c r="BM31" s="23" t="s">
        <v>41</v>
      </c>
      <c r="BN31" s="23" t="s">
        <v>41</v>
      </c>
      <c r="BO31" s="23" t="s">
        <v>41</v>
      </c>
      <c r="BP31" s="23" t="s">
        <v>41</v>
      </c>
      <c r="BQ31" s="23" t="s">
        <v>41</v>
      </c>
      <c r="BR31" s="23" t="s">
        <v>41</v>
      </c>
      <c r="BS31" s="23" t="s">
        <v>41</v>
      </c>
      <c r="BT31" s="23" t="s">
        <v>41</v>
      </c>
      <c r="BU31" s="23" t="s">
        <v>41</v>
      </c>
      <c r="BV31" s="23" t="s">
        <v>41</v>
      </c>
      <c r="BW31" s="23" t="s">
        <v>41</v>
      </c>
      <c r="BX31" s="24" t="s">
        <v>41</v>
      </c>
      <c r="BY31" s="22" t="s">
        <v>41</v>
      </c>
      <c r="BZ31" s="23" t="s">
        <v>41</v>
      </c>
      <c r="CA31" s="23" t="s">
        <v>41</v>
      </c>
      <c r="CB31" s="23" t="s">
        <v>41</v>
      </c>
      <c r="CC31" s="23" t="s">
        <v>41</v>
      </c>
      <c r="CD31" s="23" t="s">
        <v>41</v>
      </c>
      <c r="CE31" s="23" t="s">
        <v>41</v>
      </c>
      <c r="CF31" s="23" t="s">
        <v>41</v>
      </c>
      <c r="CG31" s="23" t="s">
        <v>41</v>
      </c>
      <c r="CH31" s="23" t="s">
        <v>41</v>
      </c>
      <c r="CI31" s="23" t="s">
        <v>41</v>
      </c>
      <c r="CJ31" s="23" t="s">
        <v>41</v>
      </c>
      <c r="CK31" s="23" t="s">
        <v>41</v>
      </c>
      <c r="CL31" s="23" t="s">
        <v>41</v>
      </c>
      <c r="CM31" s="24" t="s">
        <v>41</v>
      </c>
      <c r="CN31" s="18">
        <v>1</v>
      </c>
    </row>
    <row r="32" spans="1:92" ht="12.75">
      <c r="A32" s="18">
        <v>1</v>
      </c>
      <c r="B32" s="22" t="s">
        <v>41</v>
      </c>
      <c r="C32" s="23" t="s">
        <v>41</v>
      </c>
      <c r="D32" s="23" t="s">
        <v>41</v>
      </c>
      <c r="E32" s="23" t="s">
        <v>41</v>
      </c>
      <c r="F32" s="23" t="s">
        <v>41</v>
      </c>
      <c r="G32" s="23" t="s">
        <v>41</v>
      </c>
      <c r="H32" s="23" t="s">
        <v>41</v>
      </c>
      <c r="I32" s="23" t="s">
        <v>41</v>
      </c>
      <c r="J32" s="23" t="s">
        <v>41</v>
      </c>
      <c r="K32" s="23" t="s">
        <v>41</v>
      </c>
      <c r="L32" s="23" t="s">
        <v>41</v>
      </c>
      <c r="M32" s="23" t="s">
        <v>41</v>
      </c>
      <c r="N32" s="23" t="s">
        <v>41</v>
      </c>
      <c r="O32" s="23" t="s">
        <v>41</v>
      </c>
      <c r="P32" s="24" t="s">
        <v>41</v>
      </c>
      <c r="Q32" s="22" t="s">
        <v>41</v>
      </c>
      <c r="R32" s="23" t="s">
        <v>41</v>
      </c>
      <c r="S32" s="23" t="s">
        <v>41</v>
      </c>
      <c r="T32" s="23" t="s">
        <v>41</v>
      </c>
      <c r="U32" s="23" t="s">
        <v>41</v>
      </c>
      <c r="V32" s="23" t="s">
        <v>41</v>
      </c>
      <c r="W32" s="23" t="s">
        <v>41</v>
      </c>
      <c r="X32" s="23" t="s">
        <v>41</v>
      </c>
      <c r="Y32" s="23" t="s">
        <v>41</v>
      </c>
      <c r="Z32" s="23" t="s">
        <v>41</v>
      </c>
      <c r="AA32" s="23" t="s">
        <v>41</v>
      </c>
      <c r="AB32" s="23" t="s">
        <v>41</v>
      </c>
      <c r="AC32" s="23" t="s">
        <v>41</v>
      </c>
      <c r="AD32" s="23" t="s">
        <v>41</v>
      </c>
      <c r="AE32" s="24" t="s">
        <v>41</v>
      </c>
      <c r="AF32" s="22" t="s">
        <v>41</v>
      </c>
      <c r="AG32" s="23" t="s">
        <v>41</v>
      </c>
      <c r="AH32" s="23" t="s">
        <v>41</v>
      </c>
      <c r="AI32" s="23" t="s">
        <v>41</v>
      </c>
      <c r="AJ32" s="23" t="s">
        <v>41</v>
      </c>
      <c r="AK32" s="23" t="s">
        <v>41</v>
      </c>
      <c r="AL32" s="23" t="s">
        <v>41</v>
      </c>
      <c r="AM32" s="23" t="s">
        <v>41</v>
      </c>
      <c r="AN32" s="23" t="s">
        <v>41</v>
      </c>
      <c r="AO32" s="23" t="s">
        <v>41</v>
      </c>
      <c r="AP32" s="23" t="s">
        <v>41</v>
      </c>
      <c r="AQ32" s="23" t="s">
        <v>41</v>
      </c>
      <c r="AR32" s="23" t="s">
        <v>41</v>
      </c>
      <c r="AS32" s="23" t="s">
        <v>41</v>
      </c>
      <c r="AT32" s="24">
        <v>92.45138888888889</v>
      </c>
      <c r="AU32" s="22" t="s">
        <v>41</v>
      </c>
      <c r="AV32" s="23" t="s">
        <v>41</v>
      </c>
      <c r="AW32" s="23" t="s">
        <v>41</v>
      </c>
      <c r="AX32" s="23" t="s">
        <v>41</v>
      </c>
      <c r="AY32" s="23" t="s">
        <v>41</v>
      </c>
      <c r="AZ32" s="23" t="s">
        <v>41</v>
      </c>
      <c r="BA32" s="23">
        <v>64.99801587301587</v>
      </c>
      <c r="BB32" s="23" t="s">
        <v>41</v>
      </c>
      <c r="BC32" s="23" t="s">
        <v>41</v>
      </c>
      <c r="BD32" s="23" t="s">
        <v>41</v>
      </c>
      <c r="BE32" s="23" t="s">
        <v>41</v>
      </c>
      <c r="BF32" s="23" t="s">
        <v>41</v>
      </c>
      <c r="BG32" s="23" t="s">
        <v>41</v>
      </c>
      <c r="BH32" s="23" t="s">
        <v>41</v>
      </c>
      <c r="BI32" s="24" t="s">
        <v>41</v>
      </c>
      <c r="BJ32" s="22" t="s">
        <v>41</v>
      </c>
      <c r="BK32" s="23" t="s">
        <v>41</v>
      </c>
      <c r="BL32" s="23" t="s">
        <v>41</v>
      </c>
      <c r="BM32" s="23" t="s">
        <v>41</v>
      </c>
      <c r="BN32" s="23" t="s">
        <v>41</v>
      </c>
      <c r="BO32" s="23">
        <v>93.89583333333333</v>
      </c>
      <c r="BP32" s="23" t="s">
        <v>41</v>
      </c>
      <c r="BQ32" s="23" t="s">
        <v>41</v>
      </c>
      <c r="BR32" s="23" t="s">
        <v>41</v>
      </c>
      <c r="BS32" s="23" t="s">
        <v>41</v>
      </c>
      <c r="BT32" s="23">
        <v>97.26686507936508</v>
      </c>
      <c r="BU32" s="23">
        <v>82.29265873015873</v>
      </c>
      <c r="BV32" s="23" t="s">
        <v>41</v>
      </c>
      <c r="BW32" s="23" t="s">
        <v>41</v>
      </c>
      <c r="BX32" s="24" t="s">
        <v>41</v>
      </c>
      <c r="BY32" s="22" t="s">
        <v>41</v>
      </c>
      <c r="BZ32" s="23" t="s">
        <v>41</v>
      </c>
      <c r="CA32" s="23" t="s">
        <v>41</v>
      </c>
      <c r="CB32" s="23" t="s">
        <v>41</v>
      </c>
      <c r="CC32" s="23" t="s">
        <v>41</v>
      </c>
      <c r="CD32" s="23" t="s">
        <v>41</v>
      </c>
      <c r="CE32" s="23" t="s">
        <v>41</v>
      </c>
      <c r="CF32" s="23" t="s">
        <v>41</v>
      </c>
      <c r="CG32" s="23" t="s">
        <v>41</v>
      </c>
      <c r="CH32" s="23" t="s">
        <v>41</v>
      </c>
      <c r="CI32" s="23" t="s">
        <v>41</v>
      </c>
      <c r="CJ32" s="23" t="s">
        <v>41</v>
      </c>
      <c r="CK32" s="23" t="s">
        <v>41</v>
      </c>
      <c r="CL32" s="23" t="s">
        <v>41</v>
      </c>
      <c r="CM32" s="24" t="s">
        <v>41</v>
      </c>
      <c r="CN32" s="18">
        <v>1</v>
      </c>
    </row>
    <row r="33" spans="1:92" ht="13.5" thickBot="1">
      <c r="A33" s="25">
        <v>1</v>
      </c>
      <c r="B33" s="26" t="s">
        <v>41</v>
      </c>
      <c r="C33" s="27" t="s">
        <v>41</v>
      </c>
      <c r="D33" s="27" t="s">
        <v>41</v>
      </c>
      <c r="E33" s="27" t="s">
        <v>41</v>
      </c>
      <c r="F33" s="27" t="s">
        <v>41</v>
      </c>
      <c r="G33" s="27" t="s">
        <v>41</v>
      </c>
      <c r="H33" s="27" t="s">
        <v>41</v>
      </c>
      <c r="I33" s="27" t="s">
        <v>41</v>
      </c>
      <c r="J33" s="27" t="s">
        <v>41</v>
      </c>
      <c r="K33" s="27" t="s">
        <v>41</v>
      </c>
      <c r="L33" s="27" t="s">
        <v>41</v>
      </c>
      <c r="M33" s="27" t="s">
        <v>41</v>
      </c>
      <c r="N33" s="27" t="s">
        <v>41</v>
      </c>
      <c r="O33" s="27" t="s">
        <v>41</v>
      </c>
      <c r="P33" s="28" t="s">
        <v>41</v>
      </c>
      <c r="Q33" s="26" t="s">
        <v>41</v>
      </c>
      <c r="R33" s="27" t="s">
        <v>41</v>
      </c>
      <c r="S33" s="27" t="s">
        <v>41</v>
      </c>
      <c r="T33" s="27" t="s">
        <v>41</v>
      </c>
      <c r="U33" s="27" t="s">
        <v>41</v>
      </c>
      <c r="V33" s="27" t="s">
        <v>41</v>
      </c>
      <c r="W33" s="27" t="s">
        <v>41</v>
      </c>
      <c r="X33" s="27" t="s">
        <v>41</v>
      </c>
      <c r="Y33" s="27" t="s">
        <v>41</v>
      </c>
      <c r="Z33" s="27" t="s">
        <v>41</v>
      </c>
      <c r="AA33" s="27" t="s">
        <v>41</v>
      </c>
      <c r="AB33" s="27" t="s">
        <v>41</v>
      </c>
      <c r="AC33" s="27" t="s">
        <v>41</v>
      </c>
      <c r="AD33" s="27" t="s">
        <v>41</v>
      </c>
      <c r="AE33" s="28" t="s">
        <v>41</v>
      </c>
      <c r="AF33" s="26" t="s">
        <v>41</v>
      </c>
      <c r="AG33" s="27" t="s">
        <v>41</v>
      </c>
      <c r="AH33" s="27" t="s">
        <v>41</v>
      </c>
      <c r="AI33" s="27" t="s">
        <v>41</v>
      </c>
      <c r="AJ33" s="27" t="s">
        <v>41</v>
      </c>
      <c r="AK33" s="27" t="s">
        <v>41</v>
      </c>
      <c r="AL33" s="27" t="s">
        <v>41</v>
      </c>
      <c r="AM33" s="27" t="s">
        <v>41</v>
      </c>
      <c r="AN33" s="27" t="s">
        <v>41</v>
      </c>
      <c r="AO33" s="27" t="s">
        <v>41</v>
      </c>
      <c r="AP33" s="27" t="s">
        <v>41</v>
      </c>
      <c r="AQ33" s="27" t="s">
        <v>41</v>
      </c>
      <c r="AR33" s="27" t="s">
        <v>41</v>
      </c>
      <c r="AS33" s="27" t="s">
        <v>41</v>
      </c>
      <c r="AT33" s="28" t="s">
        <v>41</v>
      </c>
      <c r="AU33" s="26" t="s">
        <v>41</v>
      </c>
      <c r="AV33" s="27" t="s">
        <v>41</v>
      </c>
      <c r="AW33" s="27" t="s">
        <v>41</v>
      </c>
      <c r="AX33" s="27" t="s">
        <v>41</v>
      </c>
      <c r="AY33" s="27" t="s">
        <v>41</v>
      </c>
      <c r="AZ33" s="27" t="s">
        <v>41</v>
      </c>
      <c r="BA33" s="27" t="s">
        <v>41</v>
      </c>
      <c r="BB33" s="27" t="s">
        <v>41</v>
      </c>
      <c r="BC33" s="27" t="s">
        <v>41</v>
      </c>
      <c r="BD33" s="27" t="s">
        <v>41</v>
      </c>
      <c r="BE33" s="27" t="s">
        <v>41</v>
      </c>
      <c r="BF33" s="27" t="s">
        <v>41</v>
      </c>
      <c r="BG33" s="27" t="s">
        <v>41</v>
      </c>
      <c r="BH33" s="27" t="s">
        <v>41</v>
      </c>
      <c r="BI33" s="28" t="s">
        <v>41</v>
      </c>
      <c r="BJ33" s="26" t="s">
        <v>41</v>
      </c>
      <c r="BK33" s="27" t="s">
        <v>41</v>
      </c>
      <c r="BL33" s="27" t="s">
        <v>41</v>
      </c>
      <c r="BM33" s="27" t="s">
        <v>41</v>
      </c>
      <c r="BN33" s="27" t="s">
        <v>41</v>
      </c>
      <c r="BO33" s="27" t="s">
        <v>41</v>
      </c>
      <c r="BP33" s="27" t="s">
        <v>41</v>
      </c>
      <c r="BQ33" s="27" t="s">
        <v>41</v>
      </c>
      <c r="BR33" s="27" t="s">
        <v>41</v>
      </c>
      <c r="BS33" s="27" t="s">
        <v>41</v>
      </c>
      <c r="BT33" s="27" t="s">
        <v>41</v>
      </c>
      <c r="BU33" s="27" t="s">
        <v>41</v>
      </c>
      <c r="BV33" s="27">
        <v>70.56746031746032</v>
      </c>
      <c r="BW33" s="27" t="s">
        <v>41</v>
      </c>
      <c r="BX33" s="28" t="s">
        <v>41</v>
      </c>
      <c r="BY33" s="26" t="s">
        <v>41</v>
      </c>
      <c r="BZ33" s="27">
        <v>106.84722222222223</v>
      </c>
      <c r="CA33" s="27" t="s">
        <v>41</v>
      </c>
      <c r="CB33" s="27" t="s">
        <v>41</v>
      </c>
      <c r="CC33" s="27" t="s">
        <v>41</v>
      </c>
      <c r="CD33" s="27" t="s">
        <v>41</v>
      </c>
      <c r="CE33" s="27" t="s">
        <v>41</v>
      </c>
      <c r="CF33" s="27" t="s">
        <v>41</v>
      </c>
      <c r="CG33" s="27">
        <v>76.16765873015873</v>
      </c>
      <c r="CH33" s="27" t="s">
        <v>41</v>
      </c>
      <c r="CI33" s="27" t="s">
        <v>41</v>
      </c>
      <c r="CJ33" s="27" t="s">
        <v>41</v>
      </c>
      <c r="CK33" s="27" t="s">
        <v>41</v>
      </c>
      <c r="CL33" s="27">
        <v>70.6547619047619</v>
      </c>
      <c r="CM33" s="28">
        <v>99.04861111111111</v>
      </c>
      <c r="CN33" s="25">
        <v>1</v>
      </c>
    </row>
    <row r="34" spans="1:92" ht="12.75">
      <c r="A34" s="29">
        <v>0</v>
      </c>
      <c r="B34" s="19" t="s">
        <v>41</v>
      </c>
      <c r="C34" s="20" t="s">
        <v>41</v>
      </c>
      <c r="D34" s="20" t="s">
        <v>41</v>
      </c>
      <c r="E34" s="20" t="s">
        <v>41</v>
      </c>
      <c r="F34" s="20" t="s">
        <v>41</v>
      </c>
      <c r="G34" s="20" t="s">
        <v>41</v>
      </c>
      <c r="H34" s="20" t="s">
        <v>41</v>
      </c>
      <c r="I34" s="20" t="s">
        <v>41</v>
      </c>
      <c r="J34" s="20" t="s">
        <v>41</v>
      </c>
      <c r="K34" s="20" t="s">
        <v>41</v>
      </c>
      <c r="L34" s="20" t="s">
        <v>41</v>
      </c>
      <c r="M34" s="20" t="s">
        <v>41</v>
      </c>
      <c r="N34" s="20">
        <v>68.43253968253967</v>
      </c>
      <c r="O34" s="20" t="s">
        <v>41</v>
      </c>
      <c r="P34" s="21">
        <v>62.17063492063492</v>
      </c>
      <c r="Q34" s="19" t="s">
        <v>41</v>
      </c>
      <c r="R34" s="20" t="s">
        <v>41</v>
      </c>
      <c r="S34" s="20" t="s">
        <v>41</v>
      </c>
      <c r="T34" s="20" t="s">
        <v>41</v>
      </c>
      <c r="U34" s="20">
        <v>88.1765873015873</v>
      </c>
      <c r="V34" s="20" t="s">
        <v>41</v>
      </c>
      <c r="W34" s="20" t="s">
        <v>41</v>
      </c>
      <c r="X34" s="20" t="s">
        <v>41</v>
      </c>
      <c r="Y34" s="20" t="s">
        <v>41</v>
      </c>
      <c r="Z34" s="20">
        <v>61.62896825396826</v>
      </c>
      <c r="AA34" s="20" t="s">
        <v>41</v>
      </c>
      <c r="AB34" s="20" t="s">
        <v>41</v>
      </c>
      <c r="AC34" s="20" t="s">
        <v>41</v>
      </c>
      <c r="AD34" s="20" t="s">
        <v>41</v>
      </c>
      <c r="AE34" s="21" t="s">
        <v>41</v>
      </c>
      <c r="AF34" s="19">
        <v>66.86309523809524</v>
      </c>
      <c r="AG34" s="20" t="s">
        <v>41</v>
      </c>
      <c r="AH34" s="20" t="s">
        <v>41</v>
      </c>
      <c r="AI34" s="20" t="s">
        <v>41</v>
      </c>
      <c r="AJ34" s="20" t="s">
        <v>41</v>
      </c>
      <c r="AK34" s="20" t="s">
        <v>41</v>
      </c>
      <c r="AL34" s="20" t="s">
        <v>41</v>
      </c>
      <c r="AM34" s="20" t="s">
        <v>41</v>
      </c>
      <c r="AN34" s="20" t="s">
        <v>41</v>
      </c>
      <c r="AO34" s="20" t="s">
        <v>41</v>
      </c>
      <c r="AP34" s="20" t="s">
        <v>41</v>
      </c>
      <c r="AQ34" s="20" t="s">
        <v>41</v>
      </c>
      <c r="AR34" s="20" t="s">
        <v>41</v>
      </c>
      <c r="AS34" s="20" t="s">
        <v>41</v>
      </c>
      <c r="AT34" s="21" t="s">
        <v>41</v>
      </c>
      <c r="AU34" s="19" t="s">
        <v>41</v>
      </c>
      <c r="AV34" s="20" t="s">
        <v>41</v>
      </c>
      <c r="AW34" s="20" t="s">
        <v>41</v>
      </c>
      <c r="AX34" s="20" t="s">
        <v>41</v>
      </c>
      <c r="AY34" s="20" t="s">
        <v>41</v>
      </c>
      <c r="AZ34" s="20" t="s">
        <v>41</v>
      </c>
      <c r="BA34" s="20" t="s">
        <v>41</v>
      </c>
      <c r="BB34" s="20" t="s">
        <v>41</v>
      </c>
      <c r="BC34" s="20" t="s">
        <v>41</v>
      </c>
      <c r="BD34" s="20" t="s">
        <v>41</v>
      </c>
      <c r="BE34" s="20" t="s">
        <v>41</v>
      </c>
      <c r="BF34" s="20" t="s">
        <v>41</v>
      </c>
      <c r="BG34" s="20" t="s">
        <v>41</v>
      </c>
      <c r="BH34" s="20" t="s">
        <v>41</v>
      </c>
      <c r="BI34" s="21" t="s">
        <v>41</v>
      </c>
      <c r="BJ34" s="19" t="s">
        <v>41</v>
      </c>
      <c r="BK34" s="20" t="s">
        <v>41</v>
      </c>
      <c r="BL34" s="20" t="s">
        <v>41</v>
      </c>
      <c r="BM34" s="20" t="s">
        <v>41</v>
      </c>
      <c r="BN34" s="20" t="s">
        <v>41</v>
      </c>
      <c r="BO34" s="20" t="s">
        <v>41</v>
      </c>
      <c r="BP34" s="20" t="s">
        <v>41</v>
      </c>
      <c r="BQ34" s="20" t="s">
        <v>41</v>
      </c>
      <c r="BR34" s="20" t="s">
        <v>41</v>
      </c>
      <c r="BS34" s="20" t="s">
        <v>41</v>
      </c>
      <c r="BT34" s="20" t="s">
        <v>41</v>
      </c>
      <c r="BU34" s="20" t="s">
        <v>41</v>
      </c>
      <c r="BV34" s="20" t="s">
        <v>41</v>
      </c>
      <c r="BW34" s="20" t="s">
        <v>41</v>
      </c>
      <c r="BX34" s="21" t="s">
        <v>41</v>
      </c>
      <c r="BY34" s="19" t="s">
        <v>41</v>
      </c>
      <c r="BZ34" s="20" t="s">
        <v>41</v>
      </c>
      <c r="CA34" s="20" t="s">
        <v>41</v>
      </c>
      <c r="CB34" s="20" t="s">
        <v>41</v>
      </c>
      <c r="CC34" s="20" t="s">
        <v>41</v>
      </c>
      <c r="CD34" s="20" t="s">
        <v>41</v>
      </c>
      <c r="CE34" s="20" t="s">
        <v>41</v>
      </c>
      <c r="CF34" s="20" t="s">
        <v>41</v>
      </c>
      <c r="CG34" s="20" t="s">
        <v>41</v>
      </c>
      <c r="CH34" s="20" t="s">
        <v>41</v>
      </c>
      <c r="CI34" s="20" t="s">
        <v>41</v>
      </c>
      <c r="CJ34" s="20" t="s">
        <v>41</v>
      </c>
      <c r="CK34" s="20" t="s">
        <v>41</v>
      </c>
      <c r="CL34" s="20" t="s">
        <v>41</v>
      </c>
      <c r="CM34" s="21" t="s">
        <v>41</v>
      </c>
      <c r="CN34" s="29">
        <v>0</v>
      </c>
    </row>
    <row r="35" spans="1:92" ht="12.75">
      <c r="A35" s="18">
        <v>0</v>
      </c>
      <c r="B35" s="22" t="s">
        <v>41</v>
      </c>
      <c r="C35" s="23" t="s">
        <v>41</v>
      </c>
      <c r="D35" s="23" t="s">
        <v>41</v>
      </c>
      <c r="E35" s="23" t="s">
        <v>41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22" t="s">
        <v>41</v>
      </c>
      <c r="R35" s="23" t="s">
        <v>41</v>
      </c>
      <c r="S35" s="23" t="s">
        <v>41</v>
      </c>
      <c r="T35" s="23" t="s">
        <v>41</v>
      </c>
      <c r="U35" s="23" t="s">
        <v>41</v>
      </c>
      <c r="V35" s="23" t="s">
        <v>41</v>
      </c>
      <c r="W35" s="23" t="s">
        <v>41</v>
      </c>
      <c r="X35" s="23" t="s">
        <v>41</v>
      </c>
      <c r="Y35" s="23" t="s">
        <v>41</v>
      </c>
      <c r="Z35" s="23" t="s">
        <v>41</v>
      </c>
      <c r="AA35" s="23" t="s">
        <v>41</v>
      </c>
      <c r="AB35" s="23" t="s">
        <v>41</v>
      </c>
      <c r="AC35" s="23" t="s">
        <v>41</v>
      </c>
      <c r="AD35" s="23" t="s">
        <v>41</v>
      </c>
      <c r="AE35" s="24" t="s">
        <v>41</v>
      </c>
      <c r="AF35" s="22" t="s">
        <v>41</v>
      </c>
      <c r="AG35" s="23" t="s">
        <v>41</v>
      </c>
      <c r="AH35" s="23" t="s">
        <v>41</v>
      </c>
      <c r="AI35" s="23" t="s">
        <v>41</v>
      </c>
      <c r="AJ35" s="23" t="s">
        <v>41</v>
      </c>
      <c r="AK35" s="23" t="s">
        <v>41</v>
      </c>
      <c r="AL35" s="23" t="s">
        <v>41</v>
      </c>
      <c r="AM35" s="23" t="s">
        <v>41</v>
      </c>
      <c r="AN35" s="23" t="s">
        <v>41</v>
      </c>
      <c r="AO35" s="23" t="s">
        <v>41</v>
      </c>
      <c r="AP35" s="23" t="s">
        <v>41</v>
      </c>
      <c r="AQ35" s="23" t="s">
        <v>41</v>
      </c>
      <c r="AR35" s="23" t="s">
        <v>41</v>
      </c>
      <c r="AS35" s="23">
        <v>79.16666666666667</v>
      </c>
      <c r="AT35" s="24">
        <v>84</v>
      </c>
      <c r="AU35" s="22" t="s">
        <v>41</v>
      </c>
      <c r="AV35" s="23" t="s">
        <v>41</v>
      </c>
      <c r="AW35" s="23">
        <v>68.30753968253968</v>
      </c>
      <c r="AX35" s="23" t="s">
        <v>41</v>
      </c>
      <c r="AY35" s="23">
        <v>77.9047619047619</v>
      </c>
      <c r="AZ35" s="23">
        <v>78.61309523809524</v>
      </c>
      <c r="BA35" s="23" t="s">
        <v>41</v>
      </c>
      <c r="BB35" s="23" t="s">
        <v>41</v>
      </c>
      <c r="BC35" s="23" t="s">
        <v>41</v>
      </c>
      <c r="BD35" s="23" t="s">
        <v>41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22" t="s">
        <v>41</v>
      </c>
      <c r="BK35" s="23" t="s">
        <v>41</v>
      </c>
      <c r="BL35" s="23" t="s">
        <v>41</v>
      </c>
      <c r="BM35" s="23" t="s">
        <v>41</v>
      </c>
      <c r="BN35" s="23" t="s">
        <v>41</v>
      </c>
      <c r="BO35" s="23" t="s">
        <v>41</v>
      </c>
      <c r="BP35" s="23" t="s">
        <v>41</v>
      </c>
      <c r="BQ35" s="23" t="s">
        <v>41</v>
      </c>
      <c r="BR35" s="23" t="s">
        <v>41</v>
      </c>
      <c r="BS35" s="23" t="s">
        <v>41</v>
      </c>
      <c r="BT35" s="23" t="s">
        <v>41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22" t="s">
        <v>41</v>
      </c>
      <c r="BZ35" s="23" t="s">
        <v>41</v>
      </c>
      <c r="CA35" s="23" t="s">
        <v>41</v>
      </c>
      <c r="CB35" s="23" t="s">
        <v>41</v>
      </c>
      <c r="CC35" s="23" t="s">
        <v>41</v>
      </c>
      <c r="CD35" s="23" t="s">
        <v>41</v>
      </c>
      <c r="CE35" s="23" t="s">
        <v>41</v>
      </c>
      <c r="CF35" s="23" t="s">
        <v>41</v>
      </c>
      <c r="CG35" s="23" t="s">
        <v>41</v>
      </c>
      <c r="CH35" s="23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0</v>
      </c>
    </row>
    <row r="36" spans="1:92" ht="12.75">
      <c r="A36" s="18">
        <v>0</v>
      </c>
      <c r="B36" s="22" t="s">
        <v>41</v>
      </c>
      <c r="C36" s="23" t="s">
        <v>41</v>
      </c>
      <c r="D36" s="23" t="s">
        <v>41</v>
      </c>
      <c r="E36" s="23" t="s">
        <v>41</v>
      </c>
      <c r="F36" s="23" t="s">
        <v>41</v>
      </c>
      <c r="G36" s="23" t="s">
        <v>41</v>
      </c>
      <c r="H36" s="23" t="s">
        <v>41</v>
      </c>
      <c r="I36" s="23" t="s">
        <v>41</v>
      </c>
      <c r="J36" s="23" t="s">
        <v>41</v>
      </c>
      <c r="K36" s="23" t="s">
        <v>41</v>
      </c>
      <c r="L36" s="23" t="s">
        <v>41</v>
      </c>
      <c r="M36" s="23" t="s">
        <v>41</v>
      </c>
      <c r="N36" s="23" t="s">
        <v>41</v>
      </c>
      <c r="O36" s="23" t="s">
        <v>41</v>
      </c>
      <c r="P36" s="24" t="s">
        <v>41</v>
      </c>
      <c r="Q36" s="22" t="s">
        <v>41</v>
      </c>
      <c r="R36" s="23" t="s">
        <v>41</v>
      </c>
      <c r="S36" s="23" t="s">
        <v>41</v>
      </c>
      <c r="T36" s="23" t="s">
        <v>41</v>
      </c>
      <c r="U36" s="23" t="s">
        <v>41</v>
      </c>
      <c r="V36" s="23" t="s">
        <v>41</v>
      </c>
      <c r="W36" s="23" t="s">
        <v>41</v>
      </c>
      <c r="X36" s="23" t="s">
        <v>41</v>
      </c>
      <c r="Y36" s="23" t="s">
        <v>41</v>
      </c>
      <c r="Z36" s="23" t="s">
        <v>41</v>
      </c>
      <c r="AA36" s="23" t="s">
        <v>41</v>
      </c>
      <c r="AB36" s="23" t="s">
        <v>41</v>
      </c>
      <c r="AC36" s="23" t="s">
        <v>41</v>
      </c>
      <c r="AD36" s="23" t="s">
        <v>41</v>
      </c>
      <c r="AE36" s="24" t="s">
        <v>41</v>
      </c>
      <c r="AF36" s="22" t="s">
        <v>41</v>
      </c>
      <c r="AG36" s="23" t="s">
        <v>41</v>
      </c>
      <c r="AH36" s="23" t="s">
        <v>41</v>
      </c>
      <c r="AI36" s="23" t="s">
        <v>41</v>
      </c>
      <c r="AJ36" s="23" t="s">
        <v>41</v>
      </c>
      <c r="AK36" s="23" t="s">
        <v>41</v>
      </c>
      <c r="AL36" s="23" t="s">
        <v>41</v>
      </c>
      <c r="AM36" s="23" t="s">
        <v>41</v>
      </c>
      <c r="AN36" s="23" t="s">
        <v>41</v>
      </c>
      <c r="AO36" s="23" t="s">
        <v>41</v>
      </c>
      <c r="AP36" s="23" t="s">
        <v>41</v>
      </c>
      <c r="AQ36" s="23" t="s">
        <v>41</v>
      </c>
      <c r="AR36" s="23" t="s">
        <v>41</v>
      </c>
      <c r="AS36" s="23" t="s">
        <v>41</v>
      </c>
      <c r="AT36" s="24" t="s">
        <v>41</v>
      </c>
      <c r="AU36" s="22" t="s">
        <v>41</v>
      </c>
      <c r="AV36" s="23" t="s">
        <v>41</v>
      </c>
      <c r="AW36" s="23" t="s">
        <v>41</v>
      </c>
      <c r="AX36" s="23" t="s">
        <v>41</v>
      </c>
      <c r="AY36" s="23" t="s">
        <v>41</v>
      </c>
      <c r="AZ36" s="23" t="s">
        <v>41</v>
      </c>
      <c r="BA36" s="23" t="s">
        <v>41</v>
      </c>
      <c r="BB36" s="23" t="s">
        <v>41</v>
      </c>
      <c r="BC36" s="23" t="s">
        <v>41</v>
      </c>
      <c r="BD36" s="23" t="s">
        <v>41</v>
      </c>
      <c r="BE36" s="23">
        <v>78.34126984126985</v>
      </c>
      <c r="BF36" s="23">
        <v>101.88095238095238</v>
      </c>
      <c r="BG36" s="23" t="s">
        <v>41</v>
      </c>
      <c r="BH36" s="23" t="s">
        <v>41</v>
      </c>
      <c r="BI36" s="24" t="s">
        <v>41</v>
      </c>
      <c r="BJ36" s="22" t="s">
        <v>41</v>
      </c>
      <c r="BK36" s="23" t="s">
        <v>41</v>
      </c>
      <c r="BL36" s="23" t="s">
        <v>41</v>
      </c>
      <c r="BM36" s="23" t="s">
        <v>41</v>
      </c>
      <c r="BN36" s="23" t="s">
        <v>41</v>
      </c>
      <c r="BO36" s="23" t="s">
        <v>41</v>
      </c>
      <c r="BP36" s="23" t="s">
        <v>41</v>
      </c>
      <c r="BQ36" s="23" t="s">
        <v>41</v>
      </c>
      <c r="BR36" s="23" t="s">
        <v>41</v>
      </c>
      <c r="BS36" s="23" t="s">
        <v>41</v>
      </c>
      <c r="BT36" s="23">
        <v>92.67261904761905</v>
      </c>
      <c r="BU36" s="23" t="s">
        <v>41</v>
      </c>
      <c r="BV36" s="23" t="s">
        <v>41</v>
      </c>
      <c r="BW36" s="23" t="s">
        <v>41</v>
      </c>
      <c r="BX36" s="24" t="s">
        <v>41</v>
      </c>
      <c r="BY36" s="22" t="s">
        <v>41</v>
      </c>
      <c r="BZ36" s="23">
        <v>104.125</v>
      </c>
      <c r="CA36" s="23" t="s">
        <v>41</v>
      </c>
      <c r="CB36" s="23">
        <v>101.53373015873015</v>
      </c>
      <c r="CC36" s="23" t="s">
        <v>41</v>
      </c>
      <c r="CD36" s="23" t="s">
        <v>41</v>
      </c>
      <c r="CE36" s="23" t="s">
        <v>41</v>
      </c>
      <c r="CF36" s="23" t="s">
        <v>41</v>
      </c>
      <c r="CG36" s="23" t="s">
        <v>41</v>
      </c>
      <c r="CH36" s="23" t="s">
        <v>41</v>
      </c>
      <c r="CI36" s="23" t="s">
        <v>41</v>
      </c>
      <c r="CJ36" s="23" t="s">
        <v>41</v>
      </c>
      <c r="CK36" s="23" t="s">
        <v>41</v>
      </c>
      <c r="CL36" s="23" t="s">
        <v>41</v>
      </c>
      <c r="CM36" s="24" t="s">
        <v>41</v>
      </c>
      <c r="CN36" s="18">
        <v>0</v>
      </c>
    </row>
    <row r="37" spans="1:92" ht="13.5" thickBot="1">
      <c r="A37" s="30">
        <v>0</v>
      </c>
      <c r="B37" s="26" t="s">
        <v>41</v>
      </c>
      <c r="C37" s="27" t="s">
        <v>41</v>
      </c>
      <c r="D37" s="27" t="s">
        <v>41</v>
      </c>
      <c r="E37" s="27" t="s">
        <v>41</v>
      </c>
      <c r="F37" s="27" t="s">
        <v>41</v>
      </c>
      <c r="G37" s="27" t="s">
        <v>41</v>
      </c>
      <c r="H37" s="27" t="s">
        <v>41</v>
      </c>
      <c r="I37" s="27" t="s">
        <v>41</v>
      </c>
      <c r="J37" s="27" t="s">
        <v>41</v>
      </c>
      <c r="K37" s="27" t="s">
        <v>41</v>
      </c>
      <c r="L37" s="27" t="s">
        <v>41</v>
      </c>
      <c r="M37" s="27" t="s">
        <v>41</v>
      </c>
      <c r="N37" s="27" t="s">
        <v>41</v>
      </c>
      <c r="O37" s="27" t="s">
        <v>41</v>
      </c>
      <c r="P37" s="28" t="s">
        <v>41</v>
      </c>
      <c r="Q37" s="26" t="s">
        <v>41</v>
      </c>
      <c r="R37" s="27" t="s">
        <v>41</v>
      </c>
      <c r="S37" s="27" t="s">
        <v>41</v>
      </c>
      <c r="T37" s="27" t="s">
        <v>41</v>
      </c>
      <c r="U37" s="27" t="s">
        <v>41</v>
      </c>
      <c r="V37" s="27" t="s">
        <v>41</v>
      </c>
      <c r="W37" s="27" t="s">
        <v>41</v>
      </c>
      <c r="X37" s="27" t="s">
        <v>41</v>
      </c>
      <c r="Y37" s="27" t="s">
        <v>41</v>
      </c>
      <c r="Z37" s="27" t="s">
        <v>41</v>
      </c>
      <c r="AA37" s="27" t="s">
        <v>41</v>
      </c>
      <c r="AB37" s="27" t="s">
        <v>41</v>
      </c>
      <c r="AC37" s="27" t="s">
        <v>41</v>
      </c>
      <c r="AD37" s="27" t="s">
        <v>41</v>
      </c>
      <c r="AE37" s="28" t="s">
        <v>41</v>
      </c>
      <c r="AF37" s="26" t="s">
        <v>41</v>
      </c>
      <c r="AG37" s="27" t="s">
        <v>41</v>
      </c>
      <c r="AH37" s="27" t="s">
        <v>41</v>
      </c>
      <c r="AI37" s="27" t="s">
        <v>41</v>
      </c>
      <c r="AJ37" s="27" t="s">
        <v>41</v>
      </c>
      <c r="AK37" s="27" t="s">
        <v>41</v>
      </c>
      <c r="AL37" s="27" t="s">
        <v>41</v>
      </c>
      <c r="AM37" s="27" t="s">
        <v>41</v>
      </c>
      <c r="AN37" s="27" t="s">
        <v>41</v>
      </c>
      <c r="AO37" s="27" t="s">
        <v>41</v>
      </c>
      <c r="AP37" s="27" t="s">
        <v>41</v>
      </c>
      <c r="AQ37" s="27" t="s">
        <v>41</v>
      </c>
      <c r="AR37" s="27" t="s">
        <v>41</v>
      </c>
      <c r="AS37" s="27" t="s">
        <v>41</v>
      </c>
      <c r="AT37" s="28" t="s">
        <v>41</v>
      </c>
      <c r="AU37" s="26" t="s">
        <v>41</v>
      </c>
      <c r="AV37" s="27" t="s">
        <v>41</v>
      </c>
      <c r="AW37" s="27" t="s">
        <v>41</v>
      </c>
      <c r="AX37" s="27" t="s">
        <v>41</v>
      </c>
      <c r="AY37" s="27" t="s">
        <v>41</v>
      </c>
      <c r="AZ37" s="27" t="s">
        <v>41</v>
      </c>
      <c r="BA37" s="27" t="s">
        <v>41</v>
      </c>
      <c r="BB37" s="27" t="s">
        <v>41</v>
      </c>
      <c r="BC37" s="27" t="s">
        <v>41</v>
      </c>
      <c r="BD37" s="27" t="s">
        <v>41</v>
      </c>
      <c r="BE37" s="27" t="s">
        <v>41</v>
      </c>
      <c r="BF37" s="27" t="s">
        <v>41</v>
      </c>
      <c r="BG37" s="27" t="s">
        <v>41</v>
      </c>
      <c r="BH37" s="27" t="s">
        <v>41</v>
      </c>
      <c r="BI37" s="28" t="s">
        <v>41</v>
      </c>
      <c r="BJ37" s="26" t="s">
        <v>41</v>
      </c>
      <c r="BK37" s="27" t="s">
        <v>41</v>
      </c>
      <c r="BL37" s="27" t="s">
        <v>41</v>
      </c>
      <c r="BM37" s="27" t="s">
        <v>41</v>
      </c>
      <c r="BN37" s="27" t="s">
        <v>41</v>
      </c>
      <c r="BO37" s="27" t="s">
        <v>41</v>
      </c>
      <c r="BP37" s="27" t="s">
        <v>41</v>
      </c>
      <c r="BQ37" s="27" t="s">
        <v>41</v>
      </c>
      <c r="BR37" s="27" t="s">
        <v>41</v>
      </c>
      <c r="BS37" s="27" t="s">
        <v>41</v>
      </c>
      <c r="BT37" s="27" t="s">
        <v>41</v>
      </c>
      <c r="BU37" s="27" t="s">
        <v>41</v>
      </c>
      <c r="BV37" s="27" t="s">
        <v>41</v>
      </c>
      <c r="BW37" s="27" t="s">
        <v>41</v>
      </c>
      <c r="BX37" s="28" t="s">
        <v>41</v>
      </c>
      <c r="BY37" s="26" t="s">
        <v>41</v>
      </c>
      <c r="BZ37" s="27" t="s">
        <v>41</v>
      </c>
      <c r="CA37" s="27" t="s">
        <v>41</v>
      </c>
      <c r="CB37" s="27" t="s">
        <v>41</v>
      </c>
      <c r="CC37" s="27" t="s">
        <v>41</v>
      </c>
      <c r="CD37" s="27" t="s">
        <v>41</v>
      </c>
      <c r="CE37" s="27">
        <v>69.7579365079365</v>
      </c>
      <c r="CF37" s="27">
        <v>81.64087301587301</v>
      </c>
      <c r="CG37" s="27">
        <v>70.58531746031747</v>
      </c>
      <c r="CH37" s="27" t="s">
        <v>41</v>
      </c>
      <c r="CI37" s="27">
        <v>106.375</v>
      </c>
      <c r="CJ37" s="27">
        <v>86.56349206349206</v>
      </c>
      <c r="CK37" s="27" t="s">
        <v>41</v>
      </c>
      <c r="CL37" s="27" t="s">
        <v>41</v>
      </c>
      <c r="CM37" s="28" t="s">
        <v>41</v>
      </c>
      <c r="CN37" s="30">
        <v>0</v>
      </c>
    </row>
  </sheetData>
  <conditionalFormatting sqref="B19:CM21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2:CM17 B22:CM37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3:CN30"/>
  <sheetViews>
    <sheetView workbookViewId="0" topLeftCell="A2">
      <selection activeCell="B3" sqref="B3:CM30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92" ht="15.75">
      <c r="A3" s="39" t="s">
        <v>42</v>
      </c>
      <c r="B3" s="40">
        <v>7</v>
      </c>
      <c r="C3" s="40">
        <v>31</v>
      </c>
      <c r="D3" s="40">
        <v>19</v>
      </c>
      <c r="E3" s="40">
        <v>15</v>
      </c>
      <c r="F3" s="40">
        <v>11</v>
      </c>
      <c r="G3" s="40">
        <v>23</v>
      </c>
      <c r="H3" s="40">
        <v>23</v>
      </c>
      <c r="I3" s="40">
        <v>3</v>
      </c>
      <c r="J3" s="40">
        <v>19</v>
      </c>
      <c r="K3" s="40">
        <v>11</v>
      </c>
      <c r="L3" s="40">
        <v>36</v>
      </c>
      <c r="M3" s="40">
        <v>31</v>
      </c>
      <c r="N3" s="40">
        <v>11</v>
      </c>
      <c r="O3" s="40">
        <v>22</v>
      </c>
      <c r="P3" s="40">
        <v>71</v>
      </c>
      <c r="Q3" s="40">
        <v>47</v>
      </c>
      <c r="R3" s="40">
        <v>4</v>
      </c>
      <c r="S3" s="40">
        <v>6</v>
      </c>
      <c r="T3" s="40">
        <v>28</v>
      </c>
      <c r="U3" s="40">
        <v>12</v>
      </c>
      <c r="V3" s="40">
        <v>39</v>
      </c>
      <c r="W3" s="40">
        <v>4</v>
      </c>
      <c r="X3" s="40">
        <v>23</v>
      </c>
      <c r="Y3" s="40">
        <v>40</v>
      </c>
      <c r="Z3" s="40">
        <v>24</v>
      </c>
      <c r="AA3" s="40">
        <v>4</v>
      </c>
      <c r="AB3" s="40">
        <v>15</v>
      </c>
      <c r="AC3" s="40">
        <v>15</v>
      </c>
      <c r="AD3" s="40">
        <v>24</v>
      </c>
      <c r="AE3" s="40">
        <v>19</v>
      </c>
      <c r="AF3" s="40">
        <v>10</v>
      </c>
      <c r="AG3" s="40">
        <v>27</v>
      </c>
      <c r="AH3" s="40">
        <v>59</v>
      </c>
      <c r="AI3" s="40">
        <v>44</v>
      </c>
      <c r="AJ3" s="40">
        <v>15</v>
      </c>
      <c r="AK3" s="40">
        <v>39</v>
      </c>
      <c r="AL3" s="40">
        <v>3</v>
      </c>
      <c r="AM3" s="40">
        <v>32</v>
      </c>
      <c r="AN3" s="40">
        <v>23</v>
      </c>
      <c r="AO3" s="40">
        <v>51</v>
      </c>
      <c r="AP3" s="40">
        <v>74</v>
      </c>
      <c r="AQ3" s="40">
        <v>8</v>
      </c>
      <c r="AR3" s="40">
        <v>19</v>
      </c>
      <c r="AS3" s="40">
        <v>11</v>
      </c>
      <c r="AT3" s="40">
        <v>18</v>
      </c>
      <c r="AU3" s="40">
        <v>11</v>
      </c>
      <c r="AV3" s="40">
        <v>24</v>
      </c>
      <c r="AW3" s="40">
        <v>15</v>
      </c>
      <c r="AX3" s="40">
        <v>10</v>
      </c>
      <c r="AY3" s="40">
        <v>8</v>
      </c>
      <c r="AZ3" s="40">
        <v>12</v>
      </c>
      <c r="BA3" s="40">
        <v>27</v>
      </c>
      <c r="BB3" s="40">
        <v>23</v>
      </c>
      <c r="BC3" s="40">
        <v>23</v>
      </c>
      <c r="BD3" s="40">
        <v>15</v>
      </c>
      <c r="BE3" s="40">
        <v>51</v>
      </c>
      <c r="BF3" s="40">
        <v>11</v>
      </c>
      <c r="BG3" s="40">
        <v>19</v>
      </c>
      <c r="BH3" s="40">
        <v>43</v>
      </c>
      <c r="BI3" s="40">
        <v>7</v>
      </c>
      <c r="BJ3" s="40">
        <v>2</v>
      </c>
      <c r="BK3" s="40">
        <v>36</v>
      </c>
      <c r="BL3" s="40">
        <v>7</v>
      </c>
      <c r="BM3" s="40">
        <v>31</v>
      </c>
      <c r="BN3" s="40">
        <v>20</v>
      </c>
      <c r="BO3" s="40">
        <v>36</v>
      </c>
      <c r="BP3" s="40">
        <v>23</v>
      </c>
      <c r="BQ3" s="40">
        <v>16</v>
      </c>
      <c r="BR3" s="40">
        <v>19</v>
      </c>
      <c r="BS3" s="40">
        <v>31</v>
      </c>
      <c r="BT3" s="40">
        <v>15</v>
      </c>
      <c r="BU3" s="40">
        <v>12</v>
      </c>
      <c r="BV3" s="40">
        <v>15</v>
      </c>
      <c r="BW3" s="40">
        <v>3</v>
      </c>
      <c r="BX3" s="40">
        <v>43</v>
      </c>
      <c r="BY3" s="40">
        <v>27</v>
      </c>
      <c r="BZ3" s="40">
        <v>31</v>
      </c>
      <c r="CA3" s="40">
        <v>15</v>
      </c>
      <c r="CB3" s="40">
        <v>19</v>
      </c>
      <c r="CC3" s="40">
        <v>23</v>
      </c>
      <c r="CD3" s="40">
        <v>3</v>
      </c>
      <c r="CE3" s="40">
        <v>27</v>
      </c>
      <c r="CF3" s="40">
        <v>99</v>
      </c>
      <c r="CG3" s="40">
        <v>3</v>
      </c>
      <c r="CH3" s="40">
        <v>7</v>
      </c>
      <c r="CI3" s="40">
        <v>7</v>
      </c>
      <c r="CJ3" s="40">
        <v>67</v>
      </c>
      <c r="CK3" s="40">
        <v>27</v>
      </c>
      <c r="CL3" s="40">
        <v>15</v>
      </c>
      <c r="CM3" s="40">
        <v>35</v>
      </c>
      <c r="CN3" s="39" t="s">
        <v>42</v>
      </c>
    </row>
    <row r="4" spans="1:92" ht="15.75">
      <c r="A4" s="39" t="s">
        <v>43</v>
      </c>
      <c r="B4" s="40">
        <v>3</v>
      </c>
      <c r="C4" s="40">
        <v>19</v>
      </c>
      <c r="D4" s="40">
        <v>11</v>
      </c>
      <c r="E4" s="40">
        <v>3</v>
      </c>
      <c r="F4" s="40">
        <v>7</v>
      </c>
      <c r="G4" s="40">
        <v>23</v>
      </c>
      <c r="H4" s="40">
        <v>3</v>
      </c>
      <c r="I4" s="40">
        <v>3</v>
      </c>
      <c r="J4" s="40">
        <v>3</v>
      </c>
      <c r="K4" s="40">
        <v>39</v>
      </c>
      <c r="L4" s="40">
        <v>2</v>
      </c>
      <c r="M4" s="40">
        <v>7</v>
      </c>
      <c r="N4" s="40">
        <v>3</v>
      </c>
      <c r="O4" s="40">
        <v>19</v>
      </c>
      <c r="P4" s="40">
        <v>7</v>
      </c>
      <c r="Q4" s="40">
        <v>8</v>
      </c>
      <c r="R4" s="40">
        <v>6</v>
      </c>
      <c r="S4" s="40">
        <v>7</v>
      </c>
      <c r="T4" s="40">
        <v>10</v>
      </c>
      <c r="U4" s="40">
        <v>26</v>
      </c>
      <c r="V4" s="40">
        <v>11</v>
      </c>
      <c r="W4" s="40">
        <v>3</v>
      </c>
      <c r="X4" s="40">
        <v>15</v>
      </c>
      <c r="Y4" s="40">
        <v>2</v>
      </c>
      <c r="Z4" s="40">
        <v>60</v>
      </c>
      <c r="AA4" s="40">
        <v>10</v>
      </c>
      <c r="AB4" s="40">
        <v>38</v>
      </c>
      <c r="AC4" s="40">
        <v>11</v>
      </c>
      <c r="AD4" s="40">
        <v>7</v>
      </c>
      <c r="AE4" s="40">
        <v>35</v>
      </c>
      <c r="AF4" s="40">
        <v>24</v>
      </c>
      <c r="AG4" s="40">
        <v>11</v>
      </c>
      <c r="AH4" s="40">
        <v>23</v>
      </c>
      <c r="AI4" s="40">
        <v>19</v>
      </c>
      <c r="AJ4" s="40">
        <v>12</v>
      </c>
      <c r="AK4" s="40">
        <v>23</v>
      </c>
      <c r="AL4" s="40">
        <v>11</v>
      </c>
      <c r="AM4" s="40">
        <v>7</v>
      </c>
      <c r="AN4" s="40">
        <v>7</v>
      </c>
      <c r="AO4" s="40">
        <v>52</v>
      </c>
      <c r="AP4" s="40">
        <v>15</v>
      </c>
      <c r="AQ4" s="40">
        <v>6</v>
      </c>
      <c r="AR4" s="40">
        <v>50</v>
      </c>
      <c r="AS4" s="40">
        <v>31</v>
      </c>
      <c r="AT4" s="40">
        <v>16</v>
      </c>
      <c r="AU4" s="40">
        <v>39</v>
      </c>
      <c r="AV4" s="40">
        <v>3</v>
      </c>
      <c r="AW4" s="40">
        <v>11</v>
      </c>
      <c r="AX4" s="40">
        <v>35</v>
      </c>
      <c r="AY4" s="40">
        <v>47</v>
      </c>
      <c r="AZ4" s="40">
        <v>11</v>
      </c>
      <c r="BA4" s="40">
        <v>3</v>
      </c>
      <c r="BB4" s="40">
        <v>3</v>
      </c>
      <c r="BC4" s="40">
        <v>23</v>
      </c>
      <c r="BD4" s="40">
        <v>19</v>
      </c>
      <c r="BE4" s="40">
        <v>12</v>
      </c>
      <c r="BF4" s="40">
        <v>27</v>
      </c>
      <c r="BG4" s="40">
        <v>3</v>
      </c>
      <c r="BH4" s="40">
        <v>2</v>
      </c>
      <c r="BI4" s="40">
        <v>7</v>
      </c>
      <c r="BJ4" s="40">
        <v>7</v>
      </c>
      <c r="BK4" s="40">
        <v>22</v>
      </c>
      <c r="BL4" s="40">
        <v>15</v>
      </c>
      <c r="BM4" s="40">
        <v>7</v>
      </c>
      <c r="BN4" s="40">
        <v>19</v>
      </c>
      <c r="BO4" s="40">
        <v>18</v>
      </c>
      <c r="BP4" s="40">
        <v>12</v>
      </c>
      <c r="BQ4" s="40">
        <v>26</v>
      </c>
      <c r="BR4" s="40">
        <v>10</v>
      </c>
      <c r="BS4" s="40">
        <v>19</v>
      </c>
      <c r="BT4" s="40">
        <v>2</v>
      </c>
      <c r="BU4" s="40">
        <v>18</v>
      </c>
      <c r="BV4" s="40">
        <v>3</v>
      </c>
      <c r="BW4" s="40">
        <v>10</v>
      </c>
      <c r="BX4" s="40">
        <v>19</v>
      </c>
      <c r="BY4" s="40">
        <v>7</v>
      </c>
      <c r="BZ4" s="40">
        <v>35</v>
      </c>
      <c r="CA4" s="40">
        <v>3</v>
      </c>
      <c r="CB4" s="40">
        <v>15</v>
      </c>
      <c r="CC4" s="40">
        <v>11</v>
      </c>
      <c r="CD4" s="40">
        <v>23</v>
      </c>
      <c r="CE4" s="40">
        <v>31</v>
      </c>
      <c r="CF4" s="40">
        <v>7</v>
      </c>
      <c r="CG4" s="40">
        <v>7</v>
      </c>
      <c r="CH4" s="40">
        <v>7</v>
      </c>
      <c r="CI4" s="40">
        <v>27</v>
      </c>
      <c r="CJ4" s="40">
        <v>27</v>
      </c>
      <c r="CK4" s="40">
        <v>15</v>
      </c>
      <c r="CL4" s="40">
        <v>15</v>
      </c>
      <c r="CM4" s="40">
        <v>27</v>
      </c>
      <c r="CN4" s="39" t="s">
        <v>43</v>
      </c>
    </row>
    <row r="5" spans="1:92" ht="15.75">
      <c r="A5" s="39" t="s">
        <v>44</v>
      </c>
      <c r="B5" s="40">
        <v>55</v>
      </c>
      <c r="C5" s="40">
        <v>11</v>
      </c>
      <c r="D5" s="40">
        <v>11</v>
      </c>
      <c r="E5" s="40">
        <v>3</v>
      </c>
      <c r="F5" s="40">
        <v>7</v>
      </c>
      <c r="G5" s="40">
        <v>23</v>
      </c>
      <c r="H5" s="40">
        <v>27</v>
      </c>
      <c r="I5" s="40">
        <v>3</v>
      </c>
      <c r="J5" s="40">
        <v>7</v>
      </c>
      <c r="K5" s="40">
        <v>55</v>
      </c>
      <c r="L5" s="40">
        <v>23</v>
      </c>
      <c r="M5" s="40">
        <v>11</v>
      </c>
      <c r="N5" s="40">
        <v>19</v>
      </c>
      <c r="O5" s="40">
        <v>19</v>
      </c>
      <c r="P5" s="40">
        <v>11</v>
      </c>
      <c r="Q5" s="40">
        <v>50</v>
      </c>
      <c r="R5" s="40">
        <v>3</v>
      </c>
      <c r="S5" s="40">
        <v>3</v>
      </c>
      <c r="T5" s="40">
        <v>12</v>
      </c>
      <c r="U5" s="40">
        <v>12</v>
      </c>
      <c r="V5" s="40">
        <v>27</v>
      </c>
      <c r="W5" s="40">
        <v>30</v>
      </c>
      <c r="X5" s="40">
        <v>6</v>
      </c>
      <c r="Y5" s="40">
        <v>15</v>
      </c>
      <c r="Z5" s="40">
        <v>5</v>
      </c>
      <c r="AA5" s="40">
        <v>12</v>
      </c>
      <c r="AB5" s="40">
        <v>23</v>
      </c>
      <c r="AC5" s="40">
        <v>31</v>
      </c>
      <c r="AD5" s="40">
        <v>10</v>
      </c>
      <c r="AE5" s="40">
        <v>19</v>
      </c>
      <c r="AF5" s="40">
        <v>7</v>
      </c>
      <c r="AG5" s="40">
        <v>7</v>
      </c>
      <c r="AH5" s="40">
        <v>3</v>
      </c>
      <c r="AI5" s="40">
        <v>4</v>
      </c>
      <c r="AJ5" s="40">
        <v>34</v>
      </c>
      <c r="AK5" s="40">
        <v>16</v>
      </c>
      <c r="AL5" s="40">
        <v>31</v>
      </c>
      <c r="AM5" s="40">
        <v>3</v>
      </c>
      <c r="AN5" s="40">
        <v>48</v>
      </c>
      <c r="AO5" s="40">
        <v>3</v>
      </c>
      <c r="AP5" s="40">
        <v>16</v>
      </c>
      <c r="AQ5" s="40">
        <v>4</v>
      </c>
      <c r="AR5" s="40">
        <v>11</v>
      </c>
      <c r="AS5" s="40">
        <v>3</v>
      </c>
      <c r="AT5" s="40">
        <v>22</v>
      </c>
      <c r="AU5" s="40">
        <v>36</v>
      </c>
      <c r="AV5" s="40">
        <v>23</v>
      </c>
      <c r="AW5" s="40">
        <v>18</v>
      </c>
      <c r="AX5" s="40">
        <v>28</v>
      </c>
      <c r="AY5" s="40">
        <v>14</v>
      </c>
      <c r="AZ5" s="40">
        <v>22</v>
      </c>
      <c r="BA5" s="40">
        <v>10</v>
      </c>
      <c r="BB5" s="40">
        <v>4</v>
      </c>
      <c r="BC5" s="40">
        <v>19</v>
      </c>
      <c r="BD5" s="40">
        <v>11</v>
      </c>
      <c r="BE5" s="40">
        <v>6</v>
      </c>
      <c r="BF5" s="40">
        <v>23</v>
      </c>
      <c r="BG5" s="40">
        <v>15</v>
      </c>
      <c r="BH5" s="40">
        <v>23</v>
      </c>
      <c r="BI5" s="40">
        <v>67</v>
      </c>
      <c r="BJ5" s="40">
        <v>28</v>
      </c>
      <c r="BK5" s="40">
        <v>3</v>
      </c>
      <c r="BL5" s="40">
        <v>31</v>
      </c>
      <c r="BM5" s="40">
        <v>7</v>
      </c>
      <c r="BN5" s="40">
        <v>3</v>
      </c>
      <c r="BO5" s="40">
        <v>8</v>
      </c>
      <c r="BP5" s="40">
        <v>2</v>
      </c>
      <c r="BQ5" s="40">
        <v>12</v>
      </c>
      <c r="BR5" s="40">
        <v>11</v>
      </c>
      <c r="BS5" s="40">
        <v>19</v>
      </c>
      <c r="BT5" s="40">
        <v>44</v>
      </c>
      <c r="BU5" s="40">
        <v>4</v>
      </c>
      <c r="BV5" s="40">
        <v>19</v>
      </c>
      <c r="BW5" s="40">
        <v>16</v>
      </c>
      <c r="BX5" s="40">
        <v>51</v>
      </c>
      <c r="BY5" s="40">
        <v>3</v>
      </c>
      <c r="BZ5" s="40">
        <v>6</v>
      </c>
      <c r="CA5" s="40">
        <v>63</v>
      </c>
      <c r="CB5" s="40">
        <v>15</v>
      </c>
      <c r="CC5" s="40">
        <v>31</v>
      </c>
      <c r="CD5" s="40">
        <v>15</v>
      </c>
      <c r="CE5" s="40">
        <v>23</v>
      </c>
      <c r="CF5" s="40">
        <v>11</v>
      </c>
      <c r="CG5" s="40">
        <v>43</v>
      </c>
      <c r="CH5" s="40">
        <v>3</v>
      </c>
      <c r="CI5" s="40">
        <v>15</v>
      </c>
      <c r="CJ5" s="40">
        <v>3</v>
      </c>
      <c r="CK5" s="40">
        <v>11</v>
      </c>
      <c r="CL5" s="40">
        <v>63</v>
      </c>
      <c r="CM5" s="40">
        <v>15</v>
      </c>
      <c r="CN5" s="39" t="s">
        <v>44</v>
      </c>
    </row>
    <row r="6" spans="1:92" ht="15.75">
      <c r="A6" s="39" t="s">
        <v>45</v>
      </c>
      <c r="B6" s="40">
        <v>3</v>
      </c>
      <c r="C6" s="40">
        <v>15</v>
      </c>
      <c r="D6" s="40">
        <v>7</v>
      </c>
      <c r="E6" s="40">
        <v>51</v>
      </c>
      <c r="F6" s="40">
        <v>11</v>
      </c>
      <c r="G6" s="40">
        <v>23</v>
      </c>
      <c r="H6" s="40">
        <v>11</v>
      </c>
      <c r="I6" s="40">
        <v>51</v>
      </c>
      <c r="J6" s="40">
        <v>11</v>
      </c>
      <c r="K6" s="40">
        <v>19</v>
      </c>
      <c r="L6" s="40">
        <v>19</v>
      </c>
      <c r="M6" s="40">
        <v>7</v>
      </c>
      <c r="N6" s="40">
        <v>15</v>
      </c>
      <c r="O6" s="40">
        <v>11</v>
      </c>
      <c r="P6" s="40">
        <v>19</v>
      </c>
      <c r="Q6" s="40">
        <v>3</v>
      </c>
      <c r="R6" s="40">
        <v>59</v>
      </c>
      <c r="S6" s="40">
        <v>4</v>
      </c>
      <c r="T6" s="40">
        <v>6</v>
      </c>
      <c r="U6" s="40">
        <v>26</v>
      </c>
      <c r="V6" s="40">
        <v>3</v>
      </c>
      <c r="W6" s="40">
        <v>12</v>
      </c>
      <c r="X6" s="40">
        <v>4</v>
      </c>
      <c r="Y6" s="40">
        <v>23</v>
      </c>
      <c r="Z6" s="40">
        <v>8</v>
      </c>
      <c r="AA6" s="40">
        <v>10</v>
      </c>
      <c r="AB6" s="40">
        <v>19</v>
      </c>
      <c r="AC6" s="40">
        <v>22</v>
      </c>
      <c r="AD6" s="40">
        <v>4</v>
      </c>
      <c r="AE6" s="40">
        <v>2</v>
      </c>
      <c r="AF6" s="40">
        <v>14</v>
      </c>
      <c r="AG6" s="40">
        <v>15</v>
      </c>
      <c r="AH6" s="40">
        <v>15</v>
      </c>
      <c r="AI6" s="40">
        <v>26</v>
      </c>
      <c r="AJ6" s="40">
        <v>3</v>
      </c>
      <c r="AK6" s="40">
        <v>39</v>
      </c>
      <c r="AL6" s="40">
        <v>27</v>
      </c>
      <c r="AM6" s="40">
        <v>12</v>
      </c>
      <c r="AN6" s="40">
        <v>7</v>
      </c>
      <c r="AO6" s="40">
        <v>23</v>
      </c>
      <c r="AP6" s="40">
        <v>10</v>
      </c>
      <c r="AQ6" s="40">
        <v>10</v>
      </c>
      <c r="AR6" s="40">
        <v>8</v>
      </c>
      <c r="AS6" s="40">
        <v>4</v>
      </c>
      <c r="AT6" s="40">
        <v>28</v>
      </c>
      <c r="AU6" s="40">
        <v>31</v>
      </c>
      <c r="AV6" s="40">
        <v>10</v>
      </c>
      <c r="AW6" s="40">
        <v>27</v>
      </c>
      <c r="AX6" s="40">
        <v>19</v>
      </c>
      <c r="AY6" s="40">
        <v>36</v>
      </c>
      <c r="AZ6" s="40">
        <v>13</v>
      </c>
      <c r="BA6" s="40">
        <v>12</v>
      </c>
      <c r="BB6" s="40">
        <v>10</v>
      </c>
      <c r="BC6" s="40">
        <v>15</v>
      </c>
      <c r="BD6" s="40">
        <v>51</v>
      </c>
      <c r="BE6" s="40">
        <v>11</v>
      </c>
      <c r="BF6" s="40">
        <v>7</v>
      </c>
      <c r="BG6" s="40">
        <v>15</v>
      </c>
      <c r="BH6" s="40">
        <v>12</v>
      </c>
      <c r="BI6" s="40">
        <v>3</v>
      </c>
      <c r="BJ6" s="40">
        <v>6</v>
      </c>
      <c r="BK6" s="40">
        <v>15</v>
      </c>
      <c r="BL6" s="40">
        <v>15</v>
      </c>
      <c r="BM6" s="40">
        <v>3</v>
      </c>
      <c r="BN6" s="40">
        <v>35</v>
      </c>
      <c r="BO6" s="40">
        <v>18</v>
      </c>
      <c r="BP6" s="40">
        <v>15</v>
      </c>
      <c r="BQ6" s="40">
        <v>19</v>
      </c>
      <c r="BR6" s="40">
        <v>27</v>
      </c>
      <c r="BS6" s="40">
        <v>3</v>
      </c>
      <c r="BT6" s="40">
        <v>31</v>
      </c>
      <c r="BU6" s="40">
        <v>11</v>
      </c>
      <c r="BV6" s="40">
        <v>3</v>
      </c>
      <c r="BW6" s="40">
        <v>7</v>
      </c>
      <c r="BX6" s="40">
        <v>23</v>
      </c>
      <c r="BY6" s="40">
        <v>10</v>
      </c>
      <c r="BZ6" s="40">
        <v>4</v>
      </c>
      <c r="CA6" s="40">
        <v>63</v>
      </c>
      <c r="CB6" s="40">
        <v>3</v>
      </c>
      <c r="CC6" s="40">
        <v>7</v>
      </c>
      <c r="CD6" s="40">
        <v>7</v>
      </c>
      <c r="CE6" s="40">
        <v>75</v>
      </c>
      <c r="CF6" s="40">
        <v>7</v>
      </c>
      <c r="CG6" s="40">
        <v>3</v>
      </c>
      <c r="CH6" s="40">
        <v>31</v>
      </c>
      <c r="CI6" s="40">
        <v>3</v>
      </c>
      <c r="CJ6" s="40">
        <v>3</v>
      </c>
      <c r="CK6" s="40">
        <v>31</v>
      </c>
      <c r="CL6" s="40">
        <v>39</v>
      </c>
      <c r="CM6" s="40">
        <v>3</v>
      </c>
      <c r="CN6" s="39" t="s">
        <v>45</v>
      </c>
    </row>
    <row r="7" spans="1:92" ht="15.75">
      <c r="A7" s="39" t="s">
        <v>46</v>
      </c>
      <c r="B7" s="40">
        <v>7</v>
      </c>
      <c r="C7" s="40">
        <v>3</v>
      </c>
      <c r="D7" s="40">
        <v>3</v>
      </c>
      <c r="E7" s="40">
        <v>7</v>
      </c>
      <c r="F7" s="40">
        <v>7</v>
      </c>
      <c r="G7" s="40">
        <v>11</v>
      </c>
      <c r="H7" s="40">
        <v>15</v>
      </c>
      <c r="I7" s="40">
        <v>7</v>
      </c>
      <c r="J7" s="40">
        <v>23</v>
      </c>
      <c r="K7" s="40">
        <v>4</v>
      </c>
      <c r="L7" s="40">
        <v>7</v>
      </c>
      <c r="M7" s="40">
        <v>35</v>
      </c>
      <c r="N7" s="40">
        <v>19</v>
      </c>
      <c r="O7" s="40">
        <v>23</v>
      </c>
      <c r="P7" s="40">
        <v>47</v>
      </c>
      <c r="Q7" s="40">
        <v>12</v>
      </c>
      <c r="R7" s="40">
        <v>4</v>
      </c>
      <c r="S7" s="40">
        <v>10</v>
      </c>
      <c r="T7" s="40">
        <v>3</v>
      </c>
      <c r="U7" s="40">
        <v>19</v>
      </c>
      <c r="V7" s="40">
        <v>18</v>
      </c>
      <c r="W7" s="40">
        <v>35</v>
      </c>
      <c r="X7" s="40">
        <v>2</v>
      </c>
      <c r="Y7" s="40">
        <v>3</v>
      </c>
      <c r="Z7" s="40">
        <v>14</v>
      </c>
      <c r="AA7" s="40">
        <v>4</v>
      </c>
      <c r="AB7" s="40">
        <v>3</v>
      </c>
      <c r="AC7" s="40">
        <v>4</v>
      </c>
      <c r="AD7" s="40">
        <v>7</v>
      </c>
      <c r="AE7" s="40">
        <v>25</v>
      </c>
      <c r="AF7" s="40">
        <v>12</v>
      </c>
      <c r="AG7" s="40">
        <v>43</v>
      </c>
      <c r="AH7" s="40">
        <v>7</v>
      </c>
      <c r="AI7" s="40">
        <v>23</v>
      </c>
      <c r="AJ7" s="40">
        <v>7</v>
      </c>
      <c r="AK7" s="40">
        <v>10</v>
      </c>
      <c r="AL7" s="40">
        <v>8</v>
      </c>
      <c r="AM7" s="40">
        <v>6</v>
      </c>
      <c r="AN7" s="40">
        <v>2</v>
      </c>
      <c r="AO7" s="40">
        <v>6</v>
      </c>
      <c r="AP7" s="40">
        <v>15</v>
      </c>
      <c r="AQ7" s="40">
        <v>15</v>
      </c>
      <c r="AR7" s="40">
        <v>2</v>
      </c>
      <c r="AS7" s="40">
        <v>14</v>
      </c>
      <c r="AT7" s="40">
        <v>6</v>
      </c>
      <c r="AU7" s="40">
        <v>7</v>
      </c>
      <c r="AV7" s="40">
        <v>8</v>
      </c>
      <c r="AW7" s="40">
        <v>12</v>
      </c>
      <c r="AX7" s="40">
        <v>7</v>
      </c>
      <c r="AY7" s="40">
        <v>6</v>
      </c>
      <c r="AZ7" s="40">
        <v>5</v>
      </c>
      <c r="BA7" s="40">
        <v>16</v>
      </c>
      <c r="BB7" s="40">
        <v>15</v>
      </c>
      <c r="BC7" s="40">
        <v>19</v>
      </c>
      <c r="BD7" s="40">
        <v>2</v>
      </c>
      <c r="BE7" s="40">
        <v>8</v>
      </c>
      <c r="BF7" s="40">
        <v>8</v>
      </c>
      <c r="BG7" s="40">
        <v>23</v>
      </c>
      <c r="BH7" s="40">
        <v>11</v>
      </c>
      <c r="BI7" s="40">
        <v>27</v>
      </c>
      <c r="BJ7" s="40">
        <v>15</v>
      </c>
      <c r="BK7" s="40">
        <v>11</v>
      </c>
      <c r="BL7" s="40">
        <v>15</v>
      </c>
      <c r="BM7" s="40">
        <v>12</v>
      </c>
      <c r="BN7" s="40">
        <v>10</v>
      </c>
      <c r="BO7" s="40">
        <v>12</v>
      </c>
      <c r="BP7" s="40">
        <v>16</v>
      </c>
      <c r="BQ7" s="40">
        <v>10</v>
      </c>
      <c r="BR7" s="40">
        <v>8</v>
      </c>
      <c r="BS7" s="40">
        <v>8</v>
      </c>
      <c r="BT7" s="40">
        <v>2</v>
      </c>
      <c r="BU7" s="40">
        <v>35</v>
      </c>
      <c r="BV7" s="40">
        <v>11</v>
      </c>
      <c r="BW7" s="40">
        <v>87</v>
      </c>
      <c r="BX7" s="40">
        <v>11</v>
      </c>
      <c r="BY7" s="40">
        <v>24</v>
      </c>
      <c r="BZ7" s="40">
        <v>3</v>
      </c>
      <c r="CA7" s="40">
        <v>7</v>
      </c>
      <c r="CB7" s="40">
        <v>3</v>
      </c>
      <c r="CC7" s="40">
        <v>31</v>
      </c>
      <c r="CD7" s="40">
        <v>3</v>
      </c>
      <c r="CE7" s="40">
        <v>11</v>
      </c>
      <c r="CF7" s="40">
        <v>11</v>
      </c>
      <c r="CG7" s="40">
        <v>3</v>
      </c>
      <c r="CH7" s="40">
        <v>43</v>
      </c>
      <c r="CI7" s="40">
        <v>23</v>
      </c>
      <c r="CJ7" s="40">
        <v>3</v>
      </c>
      <c r="CK7" s="40">
        <v>3</v>
      </c>
      <c r="CL7" s="40">
        <v>3</v>
      </c>
      <c r="CM7" s="40">
        <v>3</v>
      </c>
      <c r="CN7" s="39" t="s">
        <v>46</v>
      </c>
    </row>
    <row r="8" spans="1:92" ht="15.75">
      <c r="A8" s="39" t="s">
        <v>47</v>
      </c>
      <c r="B8" s="40">
        <v>47</v>
      </c>
      <c r="C8" s="40">
        <v>39</v>
      </c>
      <c r="D8" s="40">
        <v>7</v>
      </c>
      <c r="E8" s="40">
        <v>7</v>
      </c>
      <c r="F8" s="40">
        <v>3</v>
      </c>
      <c r="G8" s="40">
        <v>43</v>
      </c>
      <c r="H8" s="40">
        <v>3</v>
      </c>
      <c r="I8" s="40">
        <v>31</v>
      </c>
      <c r="J8" s="40">
        <v>19</v>
      </c>
      <c r="K8" s="40">
        <v>2</v>
      </c>
      <c r="L8" s="40">
        <v>7</v>
      </c>
      <c r="M8" s="40">
        <v>23</v>
      </c>
      <c r="N8" s="40">
        <v>27</v>
      </c>
      <c r="O8" s="40">
        <v>7</v>
      </c>
      <c r="P8" s="40">
        <v>31</v>
      </c>
      <c r="Q8" s="40">
        <v>30</v>
      </c>
      <c r="R8" s="40">
        <v>10</v>
      </c>
      <c r="S8" s="40">
        <v>3</v>
      </c>
      <c r="T8" s="40">
        <v>3</v>
      </c>
      <c r="U8" s="40">
        <v>3</v>
      </c>
      <c r="V8" s="40">
        <v>19</v>
      </c>
      <c r="W8" s="40">
        <v>23</v>
      </c>
      <c r="X8" s="40">
        <v>16</v>
      </c>
      <c r="Y8" s="40">
        <v>15</v>
      </c>
      <c r="Z8" s="40">
        <v>16</v>
      </c>
      <c r="AA8" s="40">
        <v>7</v>
      </c>
      <c r="AB8" s="40">
        <v>12</v>
      </c>
      <c r="AC8" s="40">
        <v>14</v>
      </c>
      <c r="AD8" s="40">
        <v>19</v>
      </c>
      <c r="AE8" s="40">
        <v>2</v>
      </c>
      <c r="AF8" s="40">
        <v>11</v>
      </c>
      <c r="AG8" s="40">
        <v>23</v>
      </c>
      <c r="AH8" s="40">
        <v>103</v>
      </c>
      <c r="AI8" s="40">
        <v>51</v>
      </c>
      <c r="AJ8" s="40">
        <v>2</v>
      </c>
      <c r="AK8" s="40">
        <v>3</v>
      </c>
      <c r="AL8" s="40">
        <v>2</v>
      </c>
      <c r="AM8" s="40">
        <v>7</v>
      </c>
      <c r="AN8" s="40">
        <v>8</v>
      </c>
      <c r="AO8" s="40">
        <v>7</v>
      </c>
      <c r="AP8" s="40">
        <v>40</v>
      </c>
      <c r="AQ8" s="40">
        <v>3</v>
      </c>
      <c r="AR8" s="40">
        <v>3</v>
      </c>
      <c r="AS8" s="40">
        <v>4</v>
      </c>
      <c r="AT8" s="40">
        <v>16</v>
      </c>
      <c r="AU8" s="40">
        <v>14</v>
      </c>
      <c r="AV8" s="40">
        <v>27</v>
      </c>
      <c r="AW8" s="40">
        <v>18</v>
      </c>
      <c r="AX8" s="40">
        <v>63</v>
      </c>
      <c r="AY8" s="40">
        <v>29</v>
      </c>
      <c r="AZ8" s="40">
        <v>28</v>
      </c>
      <c r="BA8" s="40">
        <v>14</v>
      </c>
      <c r="BB8" s="40">
        <v>3</v>
      </c>
      <c r="BC8" s="40">
        <v>10</v>
      </c>
      <c r="BD8" s="40">
        <v>32</v>
      </c>
      <c r="BE8" s="40">
        <v>10</v>
      </c>
      <c r="BF8" s="40">
        <v>10</v>
      </c>
      <c r="BG8" s="40">
        <v>19</v>
      </c>
      <c r="BH8" s="40">
        <v>31</v>
      </c>
      <c r="BI8" s="40">
        <v>15</v>
      </c>
      <c r="BJ8" s="40">
        <v>7</v>
      </c>
      <c r="BK8" s="40">
        <v>59</v>
      </c>
      <c r="BL8" s="40">
        <v>12</v>
      </c>
      <c r="BM8" s="40">
        <v>18</v>
      </c>
      <c r="BN8" s="40">
        <v>7</v>
      </c>
      <c r="BO8" s="40">
        <v>26</v>
      </c>
      <c r="BP8" s="40">
        <v>19</v>
      </c>
      <c r="BQ8" s="40">
        <v>8</v>
      </c>
      <c r="BR8" s="40">
        <v>11</v>
      </c>
      <c r="BS8" s="40">
        <v>2</v>
      </c>
      <c r="BT8" s="40">
        <v>28</v>
      </c>
      <c r="BU8" s="40">
        <v>14</v>
      </c>
      <c r="BV8" s="40">
        <v>3</v>
      </c>
      <c r="BW8" s="40">
        <v>15</v>
      </c>
      <c r="BX8" s="40">
        <v>31</v>
      </c>
      <c r="BY8" s="40">
        <v>27</v>
      </c>
      <c r="BZ8" s="40">
        <v>11</v>
      </c>
      <c r="CA8" s="40">
        <v>54</v>
      </c>
      <c r="CB8" s="40">
        <v>7</v>
      </c>
      <c r="CC8" s="40">
        <v>3</v>
      </c>
      <c r="CD8" s="40">
        <v>15</v>
      </c>
      <c r="CE8" s="40">
        <v>3</v>
      </c>
      <c r="CF8" s="40">
        <v>35</v>
      </c>
      <c r="CG8" s="40">
        <v>3</v>
      </c>
      <c r="CH8" s="40">
        <v>3</v>
      </c>
      <c r="CI8" s="40">
        <v>15</v>
      </c>
      <c r="CJ8" s="40">
        <v>3</v>
      </c>
      <c r="CK8" s="40">
        <v>3</v>
      </c>
      <c r="CL8" s="40">
        <v>11</v>
      </c>
      <c r="CM8" s="40">
        <v>19</v>
      </c>
      <c r="CN8" s="39" t="s">
        <v>47</v>
      </c>
    </row>
    <row r="9" spans="1:92" ht="15.75">
      <c r="A9" s="39" t="s">
        <v>48</v>
      </c>
      <c r="B9" s="40">
        <v>3</v>
      </c>
      <c r="C9" s="40">
        <v>19</v>
      </c>
      <c r="D9" s="40">
        <v>7</v>
      </c>
      <c r="E9" s="40">
        <v>15</v>
      </c>
      <c r="F9" s="40">
        <v>11</v>
      </c>
      <c r="G9" s="40">
        <v>3</v>
      </c>
      <c r="H9" s="40">
        <v>7</v>
      </c>
      <c r="I9" s="40">
        <v>15</v>
      </c>
      <c r="J9" s="40">
        <v>23</v>
      </c>
      <c r="K9" s="40">
        <v>3</v>
      </c>
      <c r="L9" s="40">
        <v>3</v>
      </c>
      <c r="M9" s="40">
        <v>3</v>
      </c>
      <c r="N9" s="40">
        <v>67</v>
      </c>
      <c r="O9" s="40">
        <v>23</v>
      </c>
      <c r="P9" s="40">
        <v>52</v>
      </c>
      <c r="Q9" s="40">
        <v>15</v>
      </c>
      <c r="R9" s="40">
        <v>4</v>
      </c>
      <c r="S9" s="40">
        <v>15</v>
      </c>
      <c r="T9" s="40">
        <v>3</v>
      </c>
      <c r="U9" s="40">
        <v>12</v>
      </c>
      <c r="V9" s="40">
        <v>7</v>
      </c>
      <c r="W9" s="40">
        <v>3</v>
      </c>
      <c r="X9" s="40">
        <v>3</v>
      </c>
      <c r="Y9" s="40">
        <v>3</v>
      </c>
      <c r="Z9" s="40">
        <v>3</v>
      </c>
      <c r="AA9" s="40">
        <v>2</v>
      </c>
      <c r="AB9" s="40">
        <v>3</v>
      </c>
      <c r="AC9" s="40">
        <v>28</v>
      </c>
      <c r="AD9" s="40">
        <v>3</v>
      </c>
      <c r="AE9" s="40">
        <v>7</v>
      </c>
      <c r="AF9" s="40">
        <v>6</v>
      </c>
      <c r="AG9" s="40">
        <v>22</v>
      </c>
      <c r="AH9" s="40">
        <v>51</v>
      </c>
      <c r="AI9" s="40">
        <v>15</v>
      </c>
      <c r="AJ9" s="40">
        <v>28</v>
      </c>
      <c r="AK9" s="40">
        <v>7</v>
      </c>
      <c r="AL9" s="40">
        <v>35</v>
      </c>
      <c r="AM9" s="40">
        <v>7</v>
      </c>
      <c r="AN9" s="40">
        <v>22</v>
      </c>
      <c r="AO9" s="40">
        <v>3</v>
      </c>
      <c r="AP9" s="40">
        <v>3</v>
      </c>
      <c r="AQ9" s="40">
        <v>4</v>
      </c>
      <c r="AR9" s="40">
        <v>3</v>
      </c>
      <c r="AS9" s="40">
        <v>11</v>
      </c>
      <c r="AT9" s="40">
        <v>11</v>
      </c>
      <c r="AU9" s="40">
        <v>36</v>
      </c>
      <c r="AV9" s="40">
        <v>7</v>
      </c>
      <c r="AW9" s="40">
        <v>12</v>
      </c>
      <c r="AX9" s="40">
        <v>7</v>
      </c>
      <c r="AY9" s="40">
        <v>34</v>
      </c>
      <c r="AZ9" s="40">
        <v>27</v>
      </c>
      <c r="BA9" s="40">
        <v>15</v>
      </c>
      <c r="BB9" s="40">
        <v>3</v>
      </c>
      <c r="BC9" s="40">
        <v>20</v>
      </c>
      <c r="BD9" s="40">
        <v>40</v>
      </c>
      <c r="BE9" s="40">
        <v>14</v>
      </c>
      <c r="BF9" s="40">
        <v>7</v>
      </c>
      <c r="BG9" s="40">
        <v>31</v>
      </c>
      <c r="BH9" s="40">
        <v>11</v>
      </c>
      <c r="BI9" s="40">
        <v>7</v>
      </c>
      <c r="BJ9" s="40">
        <v>40</v>
      </c>
      <c r="BK9" s="40">
        <v>36</v>
      </c>
      <c r="BL9" s="40">
        <v>38</v>
      </c>
      <c r="BM9" s="40">
        <v>8</v>
      </c>
      <c r="BN9" s="40">
        <v>36</v>
      </c>
      <c r="BO9" s="40">
        <v>3</v>
      </c>
      <c r="BP9" s="40">
        <v>6</v>
      </c>
      <c r="BQ9" s="40">
        <v>26</v>
      </c>
      <c r="BR9" s="40">
        <v>3</v>
      </c>
      <c r="BS9" s="40">
        <v>7</v>
      </c>
      <c r="BT9" s="40">
        <v>11</v>
      </c>
      <c r="BU9" s="40">
        <v>19</v>
      </c>
      <c r="BV9" s="40">
        <v>19</v>
      </c>
      <c r="BW9" s="40">
        <v>2</v>
      </c>
      <c r="BX9" s="40">
        <v>19</v>
      </c>
      <c r="BY9" s="40">
        <v>19</v>
      </c>
      <c r="BZ9" s="40">
        <v>7</v>
      </c>
      <c r="CA9" s="40">
        <v>11</v>
      </c>
      <c r="CB9" s="40">
        <v>15</v>
      </c>
      <c r="CC9" s="40">
        <v>3</v>
      </c>
      <c r="CD9" s="40">
        <v>3</v>
      </c>
      <c r="CE9" s="40">
        <v>43</v>
      </c>
      <c r="CF9" s="40">
        <v>3</v>
      </c>
      <c r="CG9" s="40">
        <v>3</v>
      </c>
      <c r="CH9" s="40">
        <v>39</v>
      </c>
      <c r="CI9" s="40">
        <v>7</v>
      </c>
      <c r="CJ9" s="40">
        <v>43</v>
      </c>
      <c r="CK9" s="40">
        <v>31</v>
      </c>
      <c r="CL9" s="40">
        <v>3</v>
      </c>
      <c r="CM9" s="40">
        <v>15</v>
      </c>
      <c r="CN9" s="39" t="s">
        <v>48</v>
      </c>
    </row>
    <row r="10" spans="1:92" ht="15.75">
      <c r="A10" s="39" t="s">
        <v>49</v>
      </c>
      <c r="B10" s="40">
        <v>3</v>
      </c>
      <c r="C10" s="40">
        <v>11</v>
      </c>
      <c r="D10" s="40">
        <v>3</v>
      </c>
      <c r="E10" s="40">
        <v>43</v>
      </c>
      <c r="F10" s="40">
        <v>7</v>
      </c>
      <c r="G10" s="40">
        <v>15</v>
      </c>
      <c r="H10" s="40">
        <v>27</v>
      </c>
      <c r="I10" s="40">
        <v>11</v>
      </c>
      <c r="J10" s="40">
        <v>11</v>
      </c>
      <c r="K10" s="40">
        <v>11</v>
      </c>
      <c r="L10" s="40">
        <v>3</v>
      </c>
      <c r="M10" s="40">
        <v>55</v>
      </c>
      <c r="N10" s="40">
        <v>8</v>
      </c>
      <c r="O10" s="40">
        <v>7</v>
      </c>
      <c r="P10" s="40">
        <v>2</v>
      </c>
      <c r="Q10" s="40">
        <v>27</v>
      </c>
      <c r="R10" s="40">
        <v>22</v>
      </c>
      <c r="S10" s="40">
        <v>27</v>
      </c>
      <c r="T10" s="40">
        <v>16</v>
      </c>
      <c r="U10" s="40">
        <v>19</v>
      </c>
      <c r="V10" s="40">
        <v>40</v>
      </c>
      <c r="W10" s="40">
        <v>2</v>
      </c>
      <c r="X10" s="40">
        <v>3</v>
      </c>
      <c r="Y10" s="40">
        <v>11</v>
      </c>
      <c r="Z10" s="40">
        <v>39</v>
      </c>
      <c r="AA10" s="40">
        <v>52</v>
      </c>
      <c r="AB10" s="40">
        <v>15</v>
      </c>
      <c r="AC10" s="40">
        <v>22</v>
      </c>
      <c r="AD10" s="40">
        <v>3</v>
      </c>
      <c r="AE10" s="40">
        <v>8</v>
      </c>
      <c r="AF10" s="40">
        <v>11</v>
      </c>
      <c r="AG10" s="40">
        <v>12</v>
      </c>
      <c r="AH10" s="40">
        <v>23</v>
      </c>
      <c r="AI10" s="40">
        <v>3</v>
      </c>
      <c r="AJ10" s="40">
        <v>15</v>
      </c>
      <c r="AK10" s="40">
        <v>4</v>
      </c>
      <c r="AL10" s="40">
        <v>23</v>
      </c>
      <c r="AM10" s="40">
        <v>7</v>
      </c>
      <c r="AN10" s="40">
        <v>12</v>
      </c>
      <c r="AO10" s="40">
        <v>7</v>
      </c>
      <c r="AP10" s="40">
        <v>26</v>
      </c>
      <c r="AQ10" s="40">
        <v>42</v>
      </c>
      <c r="AR10" s="40">
        <v>7</v>
      </c>
      <c r="AS10" s="40">
        <v>30</v>
      </c>
      <c r="AT10" s="40">
        <v>15</v>
      </c>
      <c r="AU10" s="40">
        <v>6</v>
      </c>
      <c r="AV10" s="40">
        <v>2</v>
      </c>
      <c r="AW10" s="40">
        <v>42</v>
      </c>
      <c r="AX10" s="40">
        <v>10</v>
      </c>
      <c r="AY10" s="40">
        <v>30</v>
      </c>
      <c r="AZ10" s="40">
        <v>3</v>
      </c>
      <c r="BA10" s="40">
        <v>35</v>
      </c>
      <c r="BB10" s="40">
        <v>22</v>
      </c>
      <c r="BC10" s="40">
        <v>23</v>
      </c>
      <c r="BD10" s="40">
        <v>93</v>
      </c>
      <c r="BE10" s="40">
        <v>8</v>
      </c>
      <c r="BF10" s="40">
        <v>11</v>
      </c>
      <c r="BG10" s="40">
        <v>7</v>
      </c>
      <c r="BH10" s="40">
        <v>36</v>
      </c>
      <c r="BI10" s="40">
        <v>23</v>
      </c>
      <c r="BJ10" s="40">
        <v>6</v>
      </c>
      <c r="BK10" s="40">
        <v>59</v>
      </c>
      <c r="BL10" s="40">
        <v>7</v>
      </c>
      <c r="BM10" s="40">
        <v>10</v>
      </c>
      <c r="BN10" s="40">
        <v>19</v>
      </c>
      <c r="BO10" s="40">
        <v>11</v>
      </c>
      <c r="BP10" s="40">
        <v>3</v>
      </c>
      <c r="BQ10" s="40">
        <v>12</v>
      </c>
      <c r="BR10" s="40">
        <v>18</v>
      </c>
      <c r="BS10" s="40">
        <v>4</v>
      </c>
      <c r="BT10" s="40">
        <v>6</v>
      </c>
      <c r="BU10" s="40">
        <v>24</v>
      </c>
      <c r="BV10" s="40">
        <v>10</v>
      </c>
      <c r="BW10" s="40">
        <v>16</v>
      </c>
      <c r="BX10" s="40">
        <v>11</v>
      </c>
      <c r="BY10" s="40">
        <v>7</v>
      </c>
      <c r="BZ10" s="40">
        <v>23</v>
      </c>
      <c r="CA10" s="40">
        <v>32</v>
      </c>
      <c r="CB10" s="40">
        <v>23</v>
      </c>
      <c r="CC10" s="40">
        <v>7</v>
      </c>
      <c r="CD10" s="40">
        <v>59</v>
      </c>
      <c r="CE10" s="40">
        <v>35</v>
      </c>
      <c r="CF10" s="40">
        <v>51</v>
      </c>
      <c r="CG10" s="40">
        <v>3</v>
      </c>
      <c r="CH10" s="40">
        <v>19</v>
      </c>
      <c r="CI10" s="40">
        <v>3</v>
      </c>
      <c r="CJ10" s="40">
        <v>3</v>
      </c>
      <c r="CK10" s="40">
        <v>15</v>
      </c>
      <c r="CL10" s="40">
        <v>19</v>
      </c>
      <c r="CM10" s="40">
        <v>3</v>
      </c>
      <c r="CN10" s="39" t="s">
        <v>49</v>
      </c>
    </row>
    <row r="11" spans="1:92" ht="15.75">
      <c r="A11" s="39" t="s">
        <v>50</v>
      </c>
      <c r="B11" s="40">
        <v>7</v>
      </c>
      <c r="C11" s="40">
        <v>7</v>
      </c>
      <c r="D11" s="40">
        <v>15</v>
      </c>
      <c r="E11" s="40">
        <v>15</v>
      </c>
      <c r="F11" s="40">
        <v>7</v>
      </c>
      <c r="G11" s="40">
        <v>3</v>
      </c>
      <c r="H11" s="40">
        <v>3</v>
      </c>
      <c r="I11" s="40">
        <v>3</v>
      </c>
      <c r="J11" s="40">
        <v>7</v>
      </c>
      <c r="K11" s="40">
        <v>23</v>
      </c>
      <c r="L11" s="40">
        <v>11</v>
      </c>
      <c r="M11" s="40">
        <v>20</v>
      </c>
      <c r="N11" s="40">
        <v>10</v>
      </c>
      <c r="O11" s="40">
        <v>3</v>
      </c>
      <c r="P11" s="40">
        <v>23</v>
      </c>
      <c r="Q11" s="40">
        <v>35</v>
      </c>
      <c r="R11" s="40">
        <v>3</v>
      </c>
      <c r="S11" s="40">
        <v>27</v>
      </c>
      <c r="T11" s="40">
        <v>39</v>
      </c>
      <c r="U11" s="40">
        <v>6</v>
      </c>
      <c r="V11" s="40">
        <v>38</v>
      </c>
      <c r="W11" s="40">
        <v>3</v>
      </c>
      <c r="X11" s="40">
        <v>18</v>
      </c>
      <c r="Y11" s="40">
        <v>19</v>
      </c>
      <c r="Z11" s="40">
        <v>27</v>
      </c>
      <c r="AA11" s="40">
        <v>7</v>
      </c>
      <c r="AB11" s="40">
        <v>11</v>
      </c>
      <c r="AC11" s="40">
        <v>27</v>
      </c>
      <c r="AD11" s="40">
        <v>15</v>
      </c>
      <c r="AE11" s="40">
        <v>25</v>
      </c>
      <c r="AF11" s="40">
        <v>32</v>
      </c>
      <c r="AG11" s="40">
        <v>19</v>
      </c>
      <c r="AH11" s="40">
        <v>11</v>
      </c>
      <c r="AI11" s="40">
        <v>19</v>
      </c>
      <c r="AJ11" s="40">
        <v>31</v>
      </c>
      <c r="AK11" s="40">
        <v>81</v>
      </c>
      <c r="AL11" s="40">
        <v>6</v>
      </c>
      <c r="AM11" s="40">
        <v>11</v>
      </c>
      <c r="AN11" s="40">
        <v>22</v>
      </c>
      <c r="AO11" s="40">
        <v>3</v>
      </c>
      <c r="AP11" s="40">
        <v>15</v>
      </c>
      <c r="AQ11" s="40">
        <v>11</v>
      </c>
      <c r="AR11" s="40">
        <v>11</v>
      </c>
      <c r="AS11" s="40">
        <v>19</v>
      </c>
      <c r="AT11" s="40">
        <v>10</v>
      </c>
      <c r="AU11" s="40">
        <v>12</v>
      </c>
      <c r="AV11" s="40">
        <v>48</v>
      </c>
      <c r="AW11" s="40">
        <v>27</v>
      </c>
      <c r="AX11" s="40">
        <v>4</v>
      </c>
      <c r="AY11" s="40">
        <v>7</v>
      </c>
      <c r="AZ11" s="40">
        <v>3</v>
      </c>
      <c r="BA11" s="40">
        <v>3</v>
      </c>
      <c r="BB11" s="40">
        <v>4</v>
      </c>
      <c r="BC11" s="40">
        <v>39</v>
      </c>
      <c r="BD11" s="40">
        <v>12</v>
      </c>
      <c r="BE11" s="40">
        <v>3</v>
      </c>
      <c r="BF11" s="40">
        <v>3</v>
      </c>
      <c r="BG11" s="40">
        <v>15</v>
      </c>
      <c r="BH11" s="40">
        <v>25</v>
      </c>
      <c r="BI11" s="40">
        <v>7</v>
      </c>
      <c r="BJ11" s="40">
        <v>11</v>
      </c>
      <c r="BK11" s="40">
        <v>10</v>
      </c>
      <c r="BL11" s="40">
        <v>3</v>
      </c>
      <c r="BM11" s="40">
        <v>3</v>
      </c>
      <c r="BN11" s="40">
        <v>3</v>
      </c>
      <c r="BO11" s="40">
        <v>11</v>
      </c>
      <c r="BP11" s="40">
        <v>35</v>
      </c>
      <c r="BQ11" s="40">
        <v>10</v>
      </c>
      <c r="BR11" s="40">
        <v>23</v>
      </c>
      <c r="BS11" s="40">
        <v>7</v>
      </c>
      <c r="BT11" s="40">
        <v>11</v>
      </c>
      <c r="BU11" s="40">
        <v>31</v>
      </c>
      <c r="BV11" s="40">
        <v>32</v>
      </c>
      <c r="BW11" s="40">
        <v>3</v>
      </c>
      <c r="BX11" s="40">
        <v>6</v>
      </c>
      <c r="BY11" s="40">
        <v>3</v>
      </c>
      <c r="BZ11" s="40">
        <v>7</v>
      </c>
      <c r="CA11" s="40">
        <v>27</v>
      </c>
      <c r="CB11" s="40">
        <v>19</v>
      </c>
      <c r="CC11" s="40">
        <v>7</v>
      </c>
      <c r="CD11" s="40">
        <v>3</v>
      </c>
      <c r="CE11" s="40">
        <v>43</v>
      </c>
      <c r="CF11" s="40">
        <v>19</v>
      </c>
      <c r="CG11" s="40">
        <v>3</v>
      </c>
      <c r="CH11" s="40">
        <v>55</v>
      </c>
      <c r="CI11" s="40">
        <v>3</v>
      </c>
      <c r="CJ11" s="40">
        <v>3</v>
      </c>
      <c r="CK11" s="40">
        <v>3</v>
      </c>
      <c r="CL11" s="40">
        <v>27</v>
      </c>
      <c r="CM11" s="40">
        <v>23</v>
      </c>
      <c r="CN11" s="39" t="s">
        <v>50</v>
      </c>
    </row>
    <row r="12" spans="1:92" ht="15.75">
      <c r="A12" s="39" t="s">
        <v>51</v>
      </c>
      <c r="B12" s="40">
        <v>3</v>
      </c>
      <c r="C12" s="40">
        <v>3</v>
      </c>
      <c r="D12" s="40">
        <v>27</v>
      </c>
      <c r="E12" s="40">
        <v>3</v>
      </c>
      <c r="F12" s="40">
        <v>15</v>
      </c>
      <c r="G12" s="40">
        <v>59</v>
      </c>
      <c r="H12" s="40">
        <v>7</v>
      </c>
      <c r="I12" s="40">
        <v>15</v>
      </c>
      <c r="J12" s="40">
        <v>47</v>
      </c>
      <c r="K12" s="40">
        <v>7</v>
      </c>
      <c r="L12" s="40">
        <v>19</v>
      </c>
      <c r="M12" s="40">
        <v>22</v>
      </c>
      <c r="N12" s="40">
        <v>11</v>
      </c>
      <c r="O12" s="40">
        <v>23</v>
      </c>
      <c r="P12" s="40">
        <v>3</v>
      </c>
      <c r="Q12" s="40">
        <v>79</v>
      </c>
      <c r="R12" s="40">
        <v>27</v>
      </c>
      <c r="S12" s="40">
        <v>7</v>
      </c>
      <c r="T12" s="40">
        <v>10</v>
      </c>
      <c r="U12" s="40">
        <v>19</v>
      </c>
      <c r="V12" s="40">
        <v>3</v>
      </c>
      <c r="W12" s="40">
        <v>16</v>
      </c>
      <c r="X12" s="40">
        <v>15</v>
      </c>
      <c r="Y12" s="40">
        <v>3</v>
      </c>
      <c r="Z12" s="40">
        <v>26</v>
      </c>
      <c r="AA12" s="40">
        <v>15</v>
      </c>
      <c r="AB12" s="40">
        <v>18</v>
      </c>
      <c r="AC12" s="40">
        <v>7</v>
      </c>
      <c r="AD12" s="40">
        <v>18</v>
      </c>
      <c r="AE12" s="40">
        <v>4</v>
      </c>
      <c r="AF12" s="40">
        <v>11</v>
      </c>
      <c r="AG12" s="40">
        <v>23</v>
      </c>
      <c r="AH12" s="40">
        <v>14</v>
      </c>
      <c r="AI12" s="40">
        <v>31</v>
      </c>
      <c r="AJ12" s="40">
        <v>27</v>
      </c>
      <c r="AK12" s="40">
        <v>12</v>
      </c>
      <c r="AL12" s="40">
        <v>12</v>
      </c>
      <c r="AM12" s="40">
        <v>19</v>
      </c>
      <c r="AN12" s="40">
        <v>11</v>
      </c>
      <c r="AO12" s="40">
        <v>7</v>
      </c>
      <c r="AP12" s="40">
        <v>3</v>
      </c>
      <c r="AQ12" s="40">
        <v>55</v>
      </c>
      <c r="AR12" s="40">
        <v>11</v>
      </c>
      <c r="AS12" s="40">
        <v>27</v>
      </c>
      <c r="AT12" s="40">
        <v>36</v>
      </c>
      <c r="AU12" s="40">
        <v>15</v>
      </c>
      <c r="AV12" s="40">
        <v>34</v>
      </c>
      <c r="AW12" s="40">
        <v>8</v>
      </c>
      <c r="AX12" s="40">
        <v>2</v>
      </c>
      <c r="AY12" s="40">
        <v>8</v>
      </c>
      <c r="AZ12" s="40">
        <v>23</v>
      </c>
      <c r="BA12" s="40">
        <v>38</v>
      </c>
      <c r="BB12" s="40">
        <v>6</v>
      </c>
      <c r="BC12" s="40">
        <v>14</v>
      </c>
      <c r="BD12" s="40">
        <v>2</v>
      </c>
      <c r="BE12" s="40">
        <v>19</v>
      </c>
      <c r="BF12" s="40">
        <v>15</v>
      </c>
      <c r="BG12" s="40">
        <v>7</v>
      </c>
      <c r="BH12" s="40">
        <v>20</v>
      </c>
      <c r="BI12" s="40">
        <v>4</v>
      </c>
      <c r="BJ12" s="40">
        <v>19</v>
      </c>
      <c r="BK12" s="40">
        <v>11</v>
      </c>
      <c r="BL12" s="40">
        <v>3</v>
      </c>
      <c r="BM12" s="40">
        <v>39</v>
      </c>
      <c r="BN12" s="40">
        <v>6</v>
      </c>
      <c r="BO12" s="40">
        <v>3</v>
      </c>
      <c r="BP12" s="40">
        <v>31</v>
      </c>
      <c r="BQ12" s="40">
        <v>35</v>
      </c>
      <c r="BR12" s="40">
        <v>23</v>
      </c>
      <c r="BS12" s="40">
        <v>3</v>
      </c>
      <c r="BT12" s="40">
        <v>23</v>
      </c>
      <c r="BU12" s="40">
        <v>6</v>
      </c>
      <c r="BV12" s="40">
        <v>18</v>
      </c>
      <c r="BW12" s="40">
        <v>7</v>
      </c>
      <c r="BX12" s="40">
        <v>24</v>
      </c>
      <c r="BY12" s="40">
        <v>79</v>
      </c>
      <c r="BZ12" s="40">
        <v>15</v>
      </c>
      <c r="CA12" s="40">
        <v>3</v>
      </c>
      <c r="CB12" s="40">
        <v>3</v>
      </c>
      <c r="CC12" s="40">
        <v>3</v>
      </c>
      <c r="CD12" s="40">
        <v>7</v>
      </c>
      <c r="CE12" s="40">
        <v>31</v>
      </c>
      <c r="CF12" s="40">
        <v>15</v>
      </c>
      <c r="CG12" s="40">
        <v>39</v>
      </c>
      <c r="CH12" s="40">
        <v>3</v>
      </c>
      <c r="CI12" s="40">
        <v>11</v>
      </c>
      <c r="CJ12" s="40">
        <v>19</v>
      </c>
      <c r="CK12" s="40">
        <v>35</v>
      </c>
      <c r="CL12" s="40">
        <v>47</v>
      </c>
      <c r="CM12" s="40">
        <v>7</v>
      </c>
      <c r="CN12" s="39" t="s">
        <v>51</v>
      </c>
    </row>
    <row r="13" spans="1:92" ht="15.75">
      <c r="A13" s="39" t="s">
        <v>52</v>
      </c>
      <c r="B13" s="40">
        <v>19</v>
      </c>
      <c r="C13" s="40">
        <v>3</v>
      </c>
      <c r="D13" s="40">
        <v>27</v>
      </c>
      <c r="E13" s="40">
        <v>7</v>
      </c>
      <c r="F13" s="40">
        <v>3</v>
      </c>
      <c r="G13" s="40">
        <v>3</v>
      </c>
      <c r="H13" s="40">
        <v>15</v>
      </c>
      <c r="I13" s="40">
        <v>19</v>
      </c>
      <c r="J13" s="40">
        <v>15</v>
      </c>
      <c r="K13" s="40">
        <v>19</v>
      </c>
      <c r="L13" s="40">
        <v>3</v>
      </c>
      <c r="M13" s="40">
        <v>15</v>
      </c>
      <c r="N13" s="40">
        <v>51</v>
      </c>
      <c r="O13" s="40">
        <v>7</v>
      </c>
      <c r="P13" s="40">
        <v>23</v>
      </c>
      <c r="Q13" s="40">
        <v>31</v>
      </c>
      <c r="R13" s="40">
        <v>3</v>
      </c>
      <c r="S13" s="40">
        <v>4</v>
      </c>
      <c r="T13" s="40">
        <v>32</v>
      </c>
      <c r="U13" s="40">
        <v>27</v>
      </c>
      <c r="V13" s="40">
        <v>11</v>
      </c>
      <c r="W13" s="40">
        <v>6</v>
      </c>
      <c r="X13" s="40">
        <v>4</v>
      </c>
      <c r="Y13" s="40">
        <v>10</v>
      </c>
      <c r="Z13" s="40">
        <v>7</v>
      </c>
      <c r="AA13" s="40">
        <v>7</v>
      </c>
      <c r="AB13" s="40">
        <v>47</v>
      </c>
      <c r="AC13" s="40">
        <v>3</v>
      </c>
      <c r="AD13" s="40">
        <v>8</v>
      </c>
      <c r="AE13" s="40">
        <v>6</v>
      </c>
      <c r="AF13" s="40">
        <v>38</v>
      </c>
      <c r="AG13" s="40">
        <v>26</v>
      </c>
      <c r="AH13" s="40">
        <v>16</v>
      </c>
      <c r="AI13" s="40">
        <v>6</v>
      </c>
      <c r="AJ13" s="40">
        <v>19</v>
      </c>
      <c r="AK13" s="40">
        <v>11</v>
      </c>
      <c r="AL13" s="40">
        <v>3</v>
      </c>
      <c r="AM13" s="40">
        <v>35</v>
      </c>
      <c r="AN13" s="40">
        <v>11</v>
      </c>
      <c r="AO13" s="40">
        <v>3</v>
      </c>
      <c r="AP13" s="40">
        <v>3</v>
      </c>
      <c r="AQ13" s="40">
        <v>27</v>
      </c>
      <c r="AR13" s="40">
        <v>3</v>
      </c>
      <c r="AS13" s="40">
        <v>11</v>
      </c>
      <c r="AT13" s="40">
        <v>2</v>
      </c>
      <c r="AU13" s="40">
        <v>26</v>
      </c>
      <c r="AV13" s="40">
        <v>3</v>
      </c>
      <c r="AW13" s="40">
        <v>22</v>
      </c>
      <c r="AX13" s="40">
        <v>11</v>
      </c>
      <c r="AY13" s="40">
        <v>18</v>
      </c>
      <c r="AZ13" s="40">
        <v>6</v>
      </c>
      <c r="BA13" s="40">
        <v>24</v>
      </c>
      <c r="BB13" s="40">
        <v>60</v>
      </c>
      <c r="BC13" s="40">
        <v>8</v>
      </c>
      <c r="BD13" s="40">
        <v>32</v>
      </c>
      <c r="BE13" s="40">
        <v>51</v>
      </c>
      <c r="BF13" s="40">
        <v>15</v>
      </c>
      <c r="BG13" s="40">
        <v>43</v>
      </c>
      <c r="BH13" s="40">
        <v>11</v>
      </c>
      <c r="BI13" s="40">
        <v>26</v>
      </c>
      <c r="BJ13" s="40">
        <v>15</v>
      </c>
      <c r="BK13" s="40">
        <v>19</v>
      </c>
      <c r="BL13" s="40">
        <v>3</v>
      </c>
      <c r="BM13" s="40">
        <v>11</v>
      </c>
      <c r="BN13" s="40">
        <v>43</v>
      </c>
      <c r="BO13" s="40">
        <v>11</v>
      </c>
      <c r="BP13" s="40">
        <v>19</v>
      </c>
      <c r="BQ13" s="40">
        <v>15</v>
      </c>
      <c r="BR13" s="40">
        <v>3</v>
      </c>
      <c r="BS13" s="40">
        <v>11</v>
      </c>
      <c r="BT13" s="40">
        <v>3</v>
      </c>
      <c r="BU13" s="40">
        <v>11</v>
      </c>
      <c r="BV13" s="40">
        <v>40</v>
      </c>
      <c r="BW13" s="40">
        <v>3</v>
      </c>
      <c r="BX13" s="40">
        <v>3</v>
      </c>
      <c r="BY13" s="40">
        <v>19</v>
      </c>
      <c r="BZ13" s="40">
        <v>2</v>
      </c>
      <c r="CA13" s="40">
        <v>7</v>
      </c>
      <c r="CB13" s="40">
        <v>14</v>
      </c>
      <c r="CC13" s="40">
        <v>15</v>
      </c>
      <c r="CD13" s="40">
        <v>23</v>
      </c>
      <c r="CE13" s="40">
        <v>7</v>
      </c>
      <c r="CF13" s="40">
        <v>11</v>
      </c>
      <c r="CG13" s="40">
        <v>3</v>
      </c>
      <c r="CH13" s="40">
        <v>3</v>
      </c>
      <c r="CI13" s="40">
        <v>11</v>
      </c>
      <c r="CJ13" s="40">
        <v>7</v>
      </c>
      <c r="CK13" s="40">
        <v>7</v>
      </c>
      <c r="CL13" s="40">
        <v>15</v>
      </c>
      <c r="CM13" s="40">
        <v>3</v>
      </c>
      <c r="CN13" s="39" t="s">
        <v>52</v>
      </c>
    </row>
    <row r="14" spans="1:92" ht="15.75">
      <c r="A14" s="39" t="s">
        <v>53</v>
      </c>
      <c r="B14" s="40">
        <v>23</v>
      </c>
      <c r="C14" s="40">
        <v>75</v>
      </c>
      <c r="D14" s="40">
        <v>39</v>
      </c>
      <c r="E14" s="40">
        <v>51</v>
      </c>
      <c r="F14" s="40">
        <v>59</v>
      </c>
      <c r="G14" s="40">
        <v>23</v>
      </c>
      <c r="H14" s="40">
        <v>11</v>
      </c>
      <c r="I14" s="40">
        <v>15</v>
      </c>
      <c r="J14" s="40">
        <v>7</v>
      </c>
      <c r="K14" s="40">
        <v>7</v>
      </c>
      <c r="L14" s="40">
        <v>15</v>
      </c>
      <c r="M14" s="40">
        <v>83</v>
      </c>
      <c r="N14" s="40">
        <v>3</v>
      </c>
      <c r="O14" s="40">
        <v>7</v>
      </c>
      <c r="P14" s="40">
        <v>3</v>
      </c>
      <c r="Q14" s="40">
        <v>15</v>
      </c>
      <c r="R14" s="40">
        <v>7</v>
      </c>
      <c r="S14" s="40">
        <v>58</v>
      </c>
      <c r="T14" s="40">
        <v>38</v>
      </c>
      <c r="U14" s="40">
        <v>3</v>
      </c>
      <c r="V14" s="40">
        <v>11</v>
      </c>
      <c r="W14" s="40">
        <v>19</v>
      </c>
      <c r="X14" s="40">
        <v>26</v>
      </c>
      <c r="Y14" s="40">
        <v>43</v>
      </c>
      <c r="Z14" s="40">
        <v>3</v>
      </c>
      <c r="AA14" s="40">
        <v>50</v>
      </c>
      <c r="AB14" s="40">
        <v>15</v>
      </c>
      <c r="AC14" s="40">
        <v>7</v>
      </c>
      <c r="AD14" s="40">
        <v>94</v>
      </c>
      <c r="AE14" s="40">
        <v>19</v>
      </c>
      <c r="AF14" s="40">
        <v>3</v>
      </c>
      <c r="AG14" s="40">
        <v>19</v>
      </c>
      <c r="AH14" s="40">
        <v>18</v>
      </c>
      <c r="AI14" s="40">
        <v>35</v>
      </c>
      <c r="AJ14" s="40">
        <v>6</v>
      </c>
      <c r="AK14" s="40">
        <v>6</v>
      </c>
      <c r="AL14" s="40">
        <v>6</v>
      </c>
      <c r="AM14" s="40">
        <v>14</v>
      </c>
      <c r="AN14" s="40">
        <v>10</v>
      </c>
      <c r="AO14" s="40">
        <v>10</v>
      </c>
      <c r="AP14" s="40">
        <v>14</v>
      </c>
      <c r="AQ14" s="40">
        <v>6</v>
      </c>
      <c r="AR14" s="40">
        <v>6</v>
      </c>
      <c r="AS14" s="40">
        <v>2</v>
      </c>
      <c r="AT14" s="40">
        <v>2</v>
      </c>
      <c r="AU14" s="40">
        <v>30</v>
      </c>
      <c r="AV14" s="40">
        <v>14</v>
      </c>
      <c r="AW14" s="40">
        <v>2</v>
      </c>
      <c r="AX14" s="40">
        <v>10</v>
      </c>
      <c r="AY14" s="40">
        <v>2</v>
      </c>
      <c r="AZ14" s="40">
        <v>2</v>
      </c>
      <c r="BA14" s="40">
        <v>5</v>
      </c>
      <c r="BB14" s="40">
        <v>25</v>
      </c>
      <c r="BC14" s="40">
        <v>9</v>
      </c>
      <c r="BD14" s="40">
        <v>13</v>
      </c>
      <c r="BE14" s="40">
        <v>1</v>
      </c>
      <c r="BF14" s="40">
        <v>1</v>
      </c>
      <c r="BG14" s="40">
        <v>21</v>
      </c>
      <c r="BH14" s="40">
        <v>13</v>
      </c>
      <c r="BI14" s="40">
        <v>45</v>
      </c>
      <c r="BJ14" s="40">
        <v>13</v>
      </c>
      <c r="BK14" s="40">
        <v>9</v>
      </c>
      <c r="BL14" s="40">
        <v>13</v>
      </c>
      <c r="BM14" s="40">
        <v>9</v>
      </c>
      <c r="BN14" s="40">
        <v>17</v>
      </c>
      <c r="BO14" s="40">
        <v>5</v>
      </c>
      <c r="BP14" s="40">
        <v>9</v>
      </c>
      <c r="BQ14" s="40">
        <v>13</v>
      </c>
      <c r="BR14" s="40">
        <v>37</v>
      </c>
      <c r="BS14" s="40">
        <v>8</v>
      </c>
      <c r="BT14" s="40">
        <v>1</v>
      </c>
      <c r="BU14" s="40">
        <v>5</v>
      </c>
      <c r="BV14" s="40">
        <v>4</v>
      </c>
      <c r="BW14" s="40">
        <v>12</v>
      </c>
      <c r="BX14" s="40">
        <v>8</v>
      </c>
      <c r="BY14" s="40">
        <v>16</v>
      </c>
      <c r="BZ14" s="40">
        <v>1</v>
      </c>
      <c r="CA14" s="40">
        <v>12</v>
      </c>
      <c r="CB14" s="40">
        <v>1</v>
      </c>
      <c r="CC14" s="40">
        <v>16</v>
      </c>
      <c r="CD14" s="40">
        <v>64</v>
      </c>
      <c r="CE14" s="40">
        <v>0</v>
      </c>
      <c r="CF14" s="40">
        <v>0</v>
      </c>
      <c r="CG14" s="40">
        <v>0</v>
      </c>
      <c r="CH14" s="40">
        <v>32</v>
      </c>
      <c r="CI14" s="40">
        <v>0</v>
      </c>
      <c r="CJ14" s="40">
        <v>0</v>
      </c>
      <c r="CK14" s="40">
        <v>36</v>
      </c>
      <c r="CL14" s="40">
        <v>4</v>
      </c>
      <c r="CM14" s="40">
        <v>4</v>
      </c>
      <c r="CN14" s="39" t="s">
        <v>53</v>
      </c>
    </row>
    <row r="15" spans="1:92" ht="15" customHeight="1">
      <c r="A15" s="41" t="s">
        <v>54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54</v>
      </c>
    </row>
    <row r="16" spans="1:92" ht="12.75" hidden="1">
      <c r="A16" s="52" t="s">
        <v>55</v>
      </c>
      <c r="B16" s="53">
        <v>-697</v>
      </c>
      <c r="C16" s="53">
        <v>-697</v>
      </c>
      <c r="D16" s="53">
        <v>-735</v>
      </c>
      <c r="E16" s="53">
        <v>-621</v>
      </c>
      <c r="F16" s="53">
        <v>-507</v>
      </c>
      <c r="G16" s="54">
        <v>-811</v>
      </c>
      <c r="H16" s="53">
        <v>-621</v>
      </c>
      <c r="I16" s="53">
        <v>-716</v>
      </c>
      <c r="J16" s="53">
        <v>-678</v>
      </c>
      <c r="K16" s="55">
        <v>-659</v>
      </c>
      <c r="L16" s="53">
        <v>-659</v>
      </c>
      <c r="M16" s="53">
        <v>-830</v>
      </c>
      <c r="N16" s="53">
        <v>-754</v>
      </c>
      <c r="O16" s="53">
        <v>-659</v>
      </c>
      <c r="P16" s="53">
        <v>-792</v>
      </c>
      <c r="Q16" s="54">
        <v>-830</v>
      </c>
      <c r="R16" s="53">
        <v>-621</v>
      </c>
      <c r="S16" s="53">
        <v>-659</v>
      </c>
      <c r="T16" s="53">
        <v>-659</v>
      </c>
      <c r="U16" s="55">
        <v>-659</v>
      </c>
      <c r="V16" s="53">
        <v>-716</v>
      </c>
      <c r="W16" s="53">
        <v>-659</v>
      </c>
      <c r="X16" s="53">
        <v>-602</v>
      </c>
      <c r="Y16" s="53">
        <v>-716</v>
      </c>
      <c r="Z16" s="53">
        <v>-735</v>
      </c>
      <c r="AA16" s="54">
        <v>-773</v>
      </c>
      <c r="AB16" s="53">
        <v>-735</v>
      </c>
      <c r="AC16" s="53">
        <v>-697</v>
      </c>
      <c r="AD16" s="53">
        <v>-621</v>
      </c>
      <c r="AE16" s="55">
        <v>-659</v>
      </c>
      <c r="AF16" s="53">
        <v>-678</v>
      </c>
      <c r="AG16" s="53">
        <v>-754</v>
      </c>
      <c r="AH16" s="53">
        <v>-830</v>
      </c>
      <c r="AI16" s="53">
        <v>-792</v>
      </c>
      <c r="AJ16" s="53">
        <v>-754</v>
      </c>
      <c r="AK16" s="54">
        <v>-773</v>
      </c>
      <c r="AL16" s="53">
        <v>-697</v>
      </c>
      <c r="AM16" s="53">
        <v>-659</v>
      </c>
      <c r="AN16" s="53">
        <v>-602</v>
      </c>
      <c r="AO16" s="55">
        <v>-697</v>
      </c>
      <c r="AP16" s="53">
        <v>-659</v>
      </c>
      <c r="AQ16" s="53">
        <v>-602</v>
      </c>
      <c r="AR16" s="53">
        <v>-450</v>
      </c>
      <c r="AS16" s="53">
        <v>-659</v>
      </c>
      <c r="AT16" s="53">
        <v>-697</v>
      </c>
      <c r="AU16" s="54">
        <v>-811</v>
      </c>
      <c r="AV16" s="53">
        <v>-735</v>
      </c>
      <c r="AW16" s="53">
        <v>-754</v>
      </c>
      <c r="AX16" s="53">
        <v>-602</v>
      </c>
      <c r="AY16" s="55">
        <v>-773</v>
      </c>
      <c r="AZ16" s="53">
        <v>-640</v>
      </c>
      <c r="BA16" s="53">
        <v>-678</v>
      </c>
      <c r="BB16" s="53">
        <v>-716</v>
      </c>
      <c r="BC16" s="53">
        <v>-602</v>
      </c>
      <c r="BD16" s="53">
        <v>-887</v>
      </c>
      <c r="BE16" s="54">
        <v>-621</v>
      </c>
      <c r="BF16" s="53">
        <v>-659</v>
      </c>
      <c r="BG16" s="53">
        <v>-583</v>
      </c>
      <c r="BH16" s="53">
        <v>-811</v>
      </c>
      <c r="BI16" s="55">
        <v>-735</v>
      </c>
      <c r="BJ16" s="53">
        <v>-716</v>
      </c>
      <c r="BK16" s="53">
        <v>-754</v>
      </c>
      <c r="BL16" s="53">
        <v>-716</v>
      </c>
      <c r="BM16" s="53">
        <v>-621</v>
      </c>
      <c r="BN16" s="53">
        <v>-754</v>
      </c>
      <c r="BO16" s="54">
        <v>-659</v>
      </c>
      <c r="BP16" s="53">
        <v>-735</v>
      </c>
      <c r="BQ16" s="53">
        <v>-735</v>
      </c>
      <c r="BR16" s="53">
        <v>-735</v>
      </c>
      <c r="BS16" s="55">
        <v>-659</v>
      </c>
      <c r="BT16" s="53">
        <v>-640</v>
      </c>
      <c r="BU16" s="53">
        <v>-697</v>
      </c>
      <c r="BV16" s="53">
        <v>-621</v>
      </c>
      <c r="BW16" s="53">
        <v>-659</v>
      </c>
      <c r="BX16" s="53">
        <v>-773</v>
      </c>
      <c r="BY16" s="54">
        <v>-640</v>
      </c>
      <c r="BZ16" s="53">
        <v>-640</v>
      </c>
      <c r="CA16" s="53">
        <v>-811</v>
      </c>
      <c r="CB16" s="53">
        <v>-583</v>
      </c>
      <c r="CC16" s="55">
        <v>-678</v>
      </c>
      <c r="CD16" s="53">
        <v>-735</v>
      </c>
      <c r="CE16" s="53">
        <v>-868</v>
      </c>
      <c r="CF16" s="53">
        <v>-735</v>
      </c>
      <c r="CG16" s="53">
        <v>-640</v>
      </c>
      <c r="CH16" s="53">
        <v>-754</v>
      </c>
      <c r="CI16" s="54">
        <v>-564</v>
      </c>
      <c r="CJ16" s="53">
        <v>-697</v>
      </c>
      <c r="CK16" s="53">
        <v>-678</v>
      </c>
      <c r="CL16" s="53">
        <v>-811</v>
      </c>
      <c r="CM16" s="55">
        <v>-545</v>
      </c>
      <c r="CN16" s="52" t="s">
        <v>55</v>
      </c>
    </row>
    <row r="17" spans="1:92" ht="12.75" hidden="1">
      <c r="A17" s="52" t="s">
        <v>56</v>
      </c>
      <c r="B17" s="53">
        <v>-697</v>
      </c>
      <c r="C17" s="53">
        <v>-697</v>
      </c>
      <c r="D17" s="53">
        <v>-735</v>
      </c>
      <c r="E17" s="53">
        <v>-621</v>
      </c>
      <c r="F17" s="53">
        <v>-507</v>
      </c>
      <c r="G17" s="54">
        <v>-811</v>
      </c>
      <c r="H17" s="53">
        <v>-621</v>
      </c>
      <c r="I17" s="53">
        <v>-716</v>
      </c>
      <c r="J17" s="53">
        <v>-678</v>
      </c>
      <c r="K17" s="55">
        <v>-659</v>
      </c>
      <c r="L17" s="53">
        <v>-659</v>
      </c>
      <c r="M17" s="53">
        <v>-830</v>
      </c>
      <c r="N17" s="53">
        <v>-754</v>
      </c>
      <c r="O17" s="53">
        <v>-659</v>
      </c>
      <c r="P17" s="53">
        <v>-792</v>
      </c>
      <c r="Q17" s="54">
        <v>-830</v>
      </c>
      <c r="R17" s="53">
        <v>-621</v>
      </c>
      <c r="S17" s="53">
        <v>-659</v>
      </c>
      <c r="T17" s="53">
        <v>-659</v>
      </c>
      <c r="U17" s="55">
        <v>-659</v>
      </c>
      <c r="V17" s="53">
        <v>-716</v>
      </c>
      <c r="W17" s="53">
        <v>-659</v>
      </c>
      <c r="X17" s="53">
        <v>-602</v>
      </c>
      <c r="Y17" s="53">
        <v>-716</v>
      </c>
      <c r="Z17" s="53">
        <v>-735</v>
      </c>
      <c r="AA17" s="54">
        <v>-773</v>
      </c>
      <c r="AB17" s="53">
        <v>-735</v>
      </c>
      <c r="AC17" s="53">
        <v>-697</v>
      </c>
      <c r="AD17" s="53">
        <v>-621</v>
      </c>
      <c r="AE17" s="55">
        <v>-659</v>
      </c>
      <c r="AF17" s="53">
        <v>-678</v>
      </c>
      <c r="AG17" s="53">
        <v>-754</v>
      </c>
      <c r="AH17" s="53">
        <v>-830</v>
      </c>
      <c r="AI17" s="53">
        <v>-792</v>
      </c>
      <c r="AJ17" s="53">
        <v>-754</v>
      </c>
      <c r="AK17" s="54">
        <v>-773</v>
      </c>
      <c r="AL17" s="53">
        <v>-697</v>
      </c>
      <c r="AM17" s="53">
        <v>-659</v>
      </c>
      <c r="AN17" s="53">
        <v>-602</v>
      </c>
      <c r="AO17" s="55">
        <v>-697</v>
      </c>
      <c r="AP17" s="53">
        <v>-659</v>
      </c>
      <c r="AQ17" s="53">
        <v>-602</v>
      </c>
      <c r="AR17" s="53">
        <v>-450</v>
      </c>
      <c r="AS17" s="53">
        <v>-659</v>
      </c>
      <c r="AT17" s="53">
        <v>-697</v>
      </c>
      <c r="AU17" s="54">
        <v>-811</v>
      </c>
      <c r="AV17" s="53">
        <v>-735</v>
      </c>
      <c r="AW17" s="53">
        <v>-754</v>
      </c>
      <c r="AX17" s="53">
        <v>-602</v>
      </c>
      <c r="AY17" s="55">
        <v>-773</v>
      </c>
      <c r="AZ17" s="53">
        <v>-640</v>
      </c>
      <c r="BA17" s="53">
        <v>-678</v>
      </c>
      <c r="BB17" s="53">
        <v>-716</v>
      </c>
      <c r="BC17" s="53">
        <v>-602</v>
      </c>
      <c r="BD17" s="53">
        <v>-887</v>
      </c>
      <c r="BE17" s="54">
        <v>-621</v>
      </c>
      <c r="BF17" s="53">
        <v>-659</v>
      </c>
      <c r="BG17" s="53">
        <v>-583</v>
      </c>
      <c r="BH17" s="53">
        <v>-811</v>
      </c>
      <c r="BI17" s="55">
        <v>-735</v>
      </c>
      <c r="BJ17" s="53">
        <v>-716</v>
      </c>
      <c r="BK17" s="53">
        <v>-754</v>
      </c>
      <c r="BL17" s="53">
        <v>-716</v>
      </c>
      <c r="BM17" s="53">
        <v>-621</v>
      </c>
      <c r="BN17" s="53">
        <v>-754</v>
      </c>
      <c r="BO17" s="54">
        <v>-659</v>
      </c>
      <c r="BP17" s="53">
        <v>-735</v>
      </c>
      <c r="BQ17" s="53">
        <v>-735</v>
      </c>
      <c r="BR17" s="53">
        <v>-735</v>
      </c>
      <c r="BS17" s="55">
        <v>-659</v>
      </c>
      <c r="BT17" s="53">
        <v>-640</v>
      </c>
      <c r="BU17" s="53">
        <v>-697</v>
      </c>
      <c r="BV17" s="53">
        <v>-621</v>
      </c>
      <c r="BW17" s="53">
        <v>-659</v>
      </c>
      <c r="BX17" s="53">
        <v>-773</v>
      </c>
      <c r="BY17" s="54">
        <v>-640</v>
      </c>
      <c r="BZ17" s="53">
        <v>-640</v>
      </c>
      <c r="CA17" s="53">
        <v>-811</v>
      </c>
      <c r="CB17" s="53">
        <v>-583</v>
      </c>
      <c r="CC17" s="55">
        <v>-678</v>
      </c>
      <c r="CD17" s="53">
        <v>-735</v>
      </c>
      <c r="CE17" s="53">
        <v>-868</v>
      </c>
      <c r="CF17" s="53">
        <v>-735</v>
      </c>
      <c r="CG17" s="53">
        <v>-640</v>
      </c>
      <c r="CH17" s="53">
        <v>-754</v>
      </c>
      <c r="CI17" s="54">
        <v>-564</v>
      </c>
      <c r="CJ17" s="53">
        <v>-697</v>
      </c>
      <c r="CK17" s="53">
        <v>-678</v>
      </c>
      <c r="CL17" s="53">
        <v>-811</v>
      </c>
      <c r="CM17" s="55">
        <v>-545</v>
      </c>
      <c r="CN17" s="52" t="s">
        <v>56</v>
      </c>
    </row>
    <row r="18" spans="1:92" ht="12.75" hidden="1">
      <c r="A18" s="52" t="s">
        <v>57</v>
      </c>
      <c r="B18" s="53">
        <v>-9.000000000000028</v>
      </c>
      <c r="C18" s="53">
        <v>-31</v>
      </c>
      <c r="D18" s="53">
        <v>-23</v>
      </c>
      <c r="E18" s="53">
        <v>-4</v>
      </c>
      <c r="F18" s="53">
        <v>156</v>
      </c>
      <c r="G18" s="54">
        <v>-34</v>
      </c>
      <c r="H18" s="53">
        <v>80</v>
      </c>
      <c r="I18" s="53">
        <v>0</v>
      </c>
      <c r="J18" s="53">
        <v>0</v>
      </c>
      <c r="K18" s="55">
        <v>54</v>
      </c>
      <c r="L18" s="53">
        <v>38</v>
      </c>
      <c r="M18" s="53">
        <v>-96</v>
      </c>
      <c r="N18" s="53">
        <v>-65</v>
      </c>
      <c r="O18" s="53">
        <v>49</v>
      </c>
      <c r="P18" s="53">
        <v>-76</v>
      </c>
      <c r="Q18" s="54">
        <v>-117</v>
      </c>
      <c r="R18" s="53">
        <v>47</v>
      </c>
      <c r="S18" s="53">
        <v>54</v>
      </c>
      <c r="T18" s="53">
        <v>35</v>
      </c>
      <c r="U18" s="55">
        <v>30</v>
      </c>
      <c r="V18" s="53">
        <v>-38</v>
      </c>
      <c r="W18" s="53">
        <v>36</v>
      </c>
      <c r="X18" s="53">
        <v>99</v>
      </c>
      <c r="Y18" s="53">
        <v>41</v>
      </c>
      <c r="Z18" s="53">
        <v>-36</v>
      </c>
      <c r="AA18" s="54">
        <v>23</v>
      </c>
      <c r="AB18" s="53">
        <v>15</v>
      </c>
      <c r="AC18" s="53">
        <v>12</v>
      </c>
      <c r="AD18" s="53">
        <v>38</v>
      </c>
      <c r="AE18" s="55">
        <v>82</v>
      </c>
      <c r="AF18" s="53">
        <v>30</v>
      </c>
      <c r="AG18" s="53">
        <v>-38</v>
      </c>
      <c r="AH18" s="53">
        <v>-127</v>
      </c>
      <c r="AI18" s="53">
        <v>-52</v>
      </c>
      <c r="AJ18" s="53">
        <v>-83</v>
      </c>
      <c r="AK18" s="54">
        <v>-33</v>
      </c>
      <c r="AL18" s="53">
        <v>43</v>
      </c>
      <c r="AM18" s="53">
        <v>80</v>
      </c>
      <c r="AN18" s="53">
        <v>39</v>
      </c>
      <c r="AO18" s="55">
        <v>81</v>
      </c>
      <c r="AP18" s="53">
        <v>-34</v>
      </c>
      <c r="AQ18" s="53">
        <v>81</v>
      </c>
      <c r="AR18" s="53">
        <v>226</v>
      </c>
      <c r="AS18" s="53">
        <v>-11</v>
      </c>
      <c r="AT18" s="53">
        <v>24</v>
      </c>
      <c r="AU18" s="54">
        <v>-49</v>
      </c>
      <c r="AV18" s="53">
        <v>-12</v>
      </c>
      <c r="AW18" s="53">
        <v>-11</v>
      </c>
      <c r="AX18" s="53">
        <v>88</v>
      </c>
      <c r="AY18" s="55">
        <v>-18</v>
      </c>
      <c r="AZ18" s="53">
        <v>22</v>
      </c>
      <c r="BA18" s="53">
        <v>77</v>
      </c>
      <c r="BB18" s="53">
        <v>28</v>
      </c>
      <c r="BC18" s="53">
        <v>-2.9999999999999893</v>
      </c>
      <c r="BD18" s="53">
        <v>-109</v>
      </c>
      <c r="BE18" s="54">
        <v>39</v>
      </c>
      <c r="BF18" s="53">
        <v>134</v>
      </c>
      <c r="BG18" s="53">
        <v>20</v>
      </c>
      <c r="BH18" s="53">
        <v>-60</v>
      </c>
      <c r="BI18" s="55">
        <v>2</v>
      </c>
      <c r="BJ18" s="53">
        <v>-6</v>
      </c>
      <c r="BK18" s="53">
        <v>-74</v>
      </c>
      <c r="BL18" s="53">
        <v>31</v>
      </c>
      <c r="BM18" s="53">
        <v>112</v>
      </c>
      <c r="BN18" s="53">
        <v>24</v>
      </c>
      <c r="BO18" s="54">
        <v>85</v>
      </c>
      <c r="BP18" s="53">
        <v>7.999999999999972</v>
      </c>
      <c r="BQ18" s="53">
        <v>2</v>
      </c>
      <c r="BR18" s="53">
        <v>55</v>
      </c>
      <c r="BS18" s="55">
        <v>116</v>
      </c>
      <c r="BT18" s="53">
        <v>78</v>
      </c>
      <c r="BU18" s="53">
        <v>-32</v>
      </c>
      <c r="BV18" s="53">
        <v>98</v>
      </c>
      <c r="BW18" s="53">
        <v>40</v>
      </c>
      <c r="BX18" s="53">
        <v>-39</v>
      </c>
      <c r="BY18" s="54">
        <v>52</v>
      </c>
      <c r="BZ18" s="53">
        <v>98</v>
      </c>
      <c r="CA18" s="53">
        <v>-81</v>
      </c>
      <c r="CB18" s="53">
        <v>135</v>
      </c>
      <c r="CC18" s="55">
        <v>44</v>
      </c>
      <c r="CD18" s="53">
        <v>3</v>
      </c>
      <c r="CE18" s="53">
        <v>-104</v>
      </c>
      <c r="CF18" s="53">
        <v>-16</v>
      </c>
      <c r="CG18" s="53">
        <v>37</v>
      </c>
      <c r="CH18" s="53">
        <v>-43</v>
      </c>
      <c r="CI18" s="54">
        <v>146</v>
      </c>
      <c r="CJ18" s="53">
        <v>67</v>
      </c>
      <c r="CK18" s="53">
        <v>41</v>
      </c>
      <c r="CL18" s="53">
        <v>-70</v>
      </c>
      <c r="CM18" s="55">
        <v>71</v>
      </c>
      <c r="CN18" s="52" t="s">
        <v>57</v>
      </c>
    </row>
    <row r="19" spans="1:92" ht="13.5" hidden="1" thickBot="1">
      <c r="A19" s="56" t="s">
        <v>58</v>
      </c>
      <c r="B19" s="57">
        <v>10</v>
      </c>
      <c r="C19" s="57">
        <v>-31</v>
      </c>
      <c r="D19" s="57">
        <v>34</v>
      </c>
      <c r="E19" s="57">
        <v>-4</v>
      </c>
      <c r="F19" s="57">
        <v>68</v>
      </c>
      <c r="G19" s="58">
        <v>-23</v>
      </c>
      <c r="H19" s="57">
        <v>64</v>
      </c>
      <c r="I19" s="57">
        <v>-5.000000000000014</v>
      </c>
      <c r="J19" s="57">
        <v>-8</v>
      </c>
      <c r="K19" s="59">
        <v>30</v>
      </c>
      <c r="L19" s="57">
        <v>68</v>
      </c>
      <c r="M19" s="57">
        <v>-105</v>
      </c>
      <c r="N19" s="57">
        <v>-42</v>
      </c>
      <c r="O19" s="57">
        <v>49</v>
      </c>
      <c r="P19" s="57">
        <v>-40</v>
      </c>
      <c r="Q19" s="58">
        <v>-88</v>
      </c>
      <c r="R19" s="57">
        <v>38</v>
      </c>
      <c r="S19" s="57">
        <v>-7</v>
      </c>
      <c r="T19" s="57">
        <v>0</v>
      </c>
      <c r="U19" s="59">
        <v>34</v>
      </c>
      <c r="V19" s="57">
        <v>-3</v>
      </c>
      <c r="W19" s="57">
        <v>31</v>
      </c>
      <c r="X19" s="57">
        <v>39</v>
      </c>
      <c r="Y19" s="57">
        <v>35</v>
      </c>
      <c r="Z19" s="57">
        <v>19</v>
      </c>
      <c r="AA19" s="58">
        <v>0</v>
      </c>
      <c r="AB19" s="57">
        <v>19</v>
      </c>
      <c r="AC19" s="57">
        <v>15</v>
      </c>
      <c r="AD19" s="57">
        <v>-34</v>
      </c>
      <c r="AE19" s="59">
        <v>46</v>
      </c>
      <c r="AF19" s="57">
        <v>35</v>
      </c>
      <c r="AG19" s="57">
        <v>-18</v>
      </c>
      <c r="AH19" s="57">
        <v>-110</v>
      </c>
      <c r="AI19" s="57">
        <v>-34</v>
      </c>
      <c r="AJ19" s="57">
        <v>8.000000000000007</v>
      </c>
      <c r="AK19" s="58">
        <v>-11</v>
      </c>
      <c r="AL19" s="57">
        <v>27</v>
      </c>
      <c r="AM19" s="57">
        <v>56</v>
      </c>
      <c r="AN19" s="57">
        <v>27</v>
      </c>
      <c r="AO19" s="59">
        <v>41</v>
      </c>
      <c r="AP19" s="57">
        <v>35</v>
      </c>
      <c r="AQ19" s="57">
        <v>-37</v>
      </c>
      <c r="AR19" s="57">
        <v>96</v>
      </c>
      <c r="AS19" s="57">
        <v>42</v>
      </c>
      <c r="AT19" s="57">
        <v>32</v>
      </c>
      <c r="AU19" s="58">
        <v>-2</v>
      </c>
      <c r="AV19" s="57">
        <v>1</v>
      </c>
      <c r="AW19" s="57">
        <v>1</v>
      </c>
      <c r="AX19" s="57">
        <v>19</v>
      </c>
      <c r="AY19" s="59">
        <v>-8</v>
      </c>
      <c r="AZ19" s="57">
        <v>55</v>
      </c>
      <c r="BA19" s="57">
        <v>-6</v>
      </c>
      <c r="BB19" s="57">
        <v>14</v>
      </c>
      <c r="BC19" s="57">
        <v>5.000000000000014</v>
      </c>
      <c r="BD19" s="57">
        <v>-62</v>
      </c>
      <c r="BE19" s="58">
        <v>55</v>
      </c>
      <c r="BF19" s="57">
        <v>44</v>
      </c>
      <c r="BG19" s="57">
        <v>-22</v>
      </c>
      <c r="BH19" s="57">
        <v>-21</v>
      </c>
      <c r="BI19" s="59">
        <v>-10</v>
      </c>
      <c r="BJ19" s="57">
        <v>20</v>
      </c>
      <c r="BK19" s="57">
        <v>-77</v>
      </c>
      <c r="BL19" s="57">
        <v>43</v>
      </c>
      <c r="BM19" s="57">
        <v>58</v>
      </c>
      <c r="BN19" s="57">
        <v>-14</v>
      </c>
      <c r="BO19" s="58">
        <v>54</v>
      </c>
      <c r="BP19" s="57">
        <v>9</v>
      </c>
      <c r="BQ19" s="57">
        <v>14</v>
      </c>
      <c r="BR19" s="57">
        <v>9</v>
      </c>
      <c r="BS19" s="59">
        <v>131</v>
      </c>
      <c r="BT19" s="57">
        <v>20</v>
      </c>
      <c r="BU19" s="57">
        <v>-1</v>
      </c>
      <c r="BV19" s="57">
        <v>21</v>
      </c>
      <c r="BW19" s="57">
        <v>-1</v>
      </c>
      <c r="BX19" s="57">
        <v>-6.999999999999993</v>
      </c>
      <c r="BY19" s="58">
        <v>-44</v>
      </c>
      <c r="BZ19" s="57">
        <v>71</v>
      </c>
      <c r="CA19" s="57">
        <v>-20</v>
      </c>
      <c r="CB19" s="57">
        <v>78</v>
      </c>
      <c r="CC19" s="59">
        <v>59</v>
      </c>
      <c r="CD19" s="57">
        <v>-66</v>
      </c>
      <c r="CE19" s="57">
        <v>-51</v>
      </c>
      <c r="CF19" s="57">
        <v>-1</v>
      </c>
      <c r="CG19" s="57">
        <v>57</v>
      </c>
      <c r="CH19" s="57">
        <v>-43</v>
      </c>
      <c r="CI19" s="58">
        <v>94</v>
      </c>
      <c r="CJ19" s="57">
        <v>35</v>
      </c>
      <c r="CK19" s="57">
        <v>-1.999999999999993</v>
      </c>
      <c r="CL19" s="57">
        <v>-6.000000000000011</v>
      </c>
      <c r="CM19" s="59">
        <v>59</v>
      </c>
      <c r="CN19" s="56" t="s">
        <v>58</v>
      </c>
    </row>
    <row r="20" spans="1:92" ht="15.75">
      <c r="A20" s="39" t="s">
        <v>52</v>
      </c>
      <c r="B20" s="60">
        <v>-6</v>
      </c>
      <c r="C20" s="61">
        <v>-42</v>
      </c>
      <c r="D20" s="61">
        <v>-30</v>
      </c>
      <c r="E20" s="61">
        <v>-22</v>
      </c>
      <c r="F20" s="62">
        <v>-26</v>
      </c>
      <c r="G20" s="61">
        <v>10</v>
      </c>
      <c r="H20" s="61">
        <v>10</v>
      </c>
      <c r="I20" s="61">
        <v>2</v>
      </c>
      <c r="J20" s="61">
        <v>14</v>
      </c>
      <c r="K20" s="62">
        <v>10</v>
      </c>
      <c r="L20" s="61">
        <v>18</v>
      </c>
      <c r="M20" s="61">
        <v>-62</v>
      </c>
      <c r="N20" s="61">
        <v>-18</v>
      </c>
      <c r="O20" s="61">
        <v>22</v>
      </c>
      <c r="P20" s="63">
        <v>10</v>
      </c>
      <c r="Q20" s="64">
        <v>-10</v>
      </c>
      <c r="R20" s="61">
        <v>26</v>
      </c>
      <c r="S20" s="61">
        <v>-26</v>
      </c>
      <c r="T20" s="61">
        <v>-34</v>
      </c>
      <c r="U20" s="61">
        <v>6</v>
      </c>
      <c r="V20" s="60">
        <v>14</v>
      </c>
      <c r="W20" s="61">
        <v>11</v>
      </c>
      <c r="X20" s="61">
        <v>6</v>
      </c>
      <c r="Y20" s="61">
        <v>-17</v>
      </c>
      <c r="Z20" s="62">
        <v>26</v>
      </c>
      <c r="AA20" s="61">
        <v>-21</v>
      </c>
      <c r="AB20" s="61">
        <v>-26</v>
      </c>
      <c r="AC20" s="61">
        <v>26</v>
      </c>
      <c r="AD20" s="61">
        <v>-66</v>
      </c>
      <c r="AE20" s="63">
        <v>11</v>
      </c>
      <c r="AF20" s="60">
        <v>-5</v>
      </c>
      <c r="AG20" s="61">
        <v>-9</v>
      </c>
      <c r="AH20" s="61">
        <v>2</v>
      </c>
      <c r="AI20" s="61">
        <v>-5</v>
      </c>
      <c r="AJ20" s="62">
        <v>11</v>
      </c>
      <c r="AK20" s="61">
        <v>19</v>
      </c>
      <c r="AL20" s="61">
        <v>27</v>
      </c>
      <c r="AM20" s="61">
        <v>-13</v>
      </c>
      <c r="AN20" s="61">
        <v>15</v>
      </c>
      <c r="AO20" s="62">
        <v>23</v>
      </c>
      <c r="AP20" s="61">
        <v>19</v>
      </c>
      <c r="AQ20" s="61">
        <v>3</v>
      </c>
      <c r="AR20" s="61">
        <v>27</v>
      </c>
      <c r="AS20" s="61">
        <v>23</v>
      </c>
      <c r="AT20" s="63">
        <v>32</v>
      </c>
      <c r="AU20" s="64">
        <v>-20</v>
      </c>
      <c r="AV20" s="61">
        <v>19</v>
      </c>
      <c r="AW20" s="61">
        <v>12</v>
      </c>
      <c r="AX20" s="61">
        <v>15</v>
      </c>
      <c r="AY20" s="61">
        <v>16</v>
      </c>
      <c r="AZ20" s="60">
        <v>28</v>
      </c>
      <c r="BA20" s="61">
        <v>7</v>
      </c>
      <c r="BB20" s="61">
        <v>-49</v>
      </c>
      <c r="BC20" s="61">
        <v>19</v>
      </c>
      <c r="BD20" s="62">
        <v>-9</v>
      </c>
      <c r="BE20" s="61">
        <v>-16</v>
      </c>
      <c r="BF20" s="61">
        <v>20</v>
      </c>
      <c r="BG20" s="61">
        <v>-28</v>
      </c>
      <c r="BH20" s="61">
        <v>12</v>
      </c>
      <c r="BI20" s="63">
        <v>-35</v>
      </c>
      <c r="BJ20" s="60">
        <v>8</v>
      </c>
      <c r="BK20" s="61">
        <v>8</v>
      </c>
      <c r="BL20" s="61">
        <v>20</v>
      </c>
      <c r="BM20" s="61">
        <v>16</v>
      </c>
      <c r="BN20" s="62">
        <v>-24</v>
      </c>
      <c r="BO20" s="61">
        <v>20</v>
      </c>
      <c r="BP20" s="61">
        <v>8</v>
      </c>
      <c r="BQ20" s="61">
        <v>8</v>
      </c>
      <c r="BR20" s="61">
        <v>-4</v>
      </c>
      <c r="BS20" s="62">
        <v>17</v>
      </c>
      <c r="BT20" s="61">
        <v>32</v>
      </c>
      <c r="BU20" s="61">
        <v>20</v>
      </c>
      <c r="BV20" s="61">
        <v>-8</v>
      </c>
      <c r="BW20" s="61">
        <v>21</v>
      </c>
      <c r="BX20" s="63">
        <v>25</v>
      </c>
      <c r="BY20" s="64">
        <v>1</v>
      </c>
      <c r="BZ20" s="61">
        <v>33</v>
      </c>
      <c r="CA20" s="61">
        <v>17</v>
      </c>
      <c r="CB20" s="61">
        <v>21</v>
      </c>
      <c r="CC20" s="61">
        <v>5</v>
      </c>
      <c r="CD20" s="60">
        <v>-51</v>
      </c>
      <c r="CE20" s="61">
        <v>29</v>
      </c>
      <c r="CF20" s="61">
        <v>25</v>
      </c>
      <c r="CG20" s="61">
        <v>33</v>
      </c>
      <c r="CH20" s="62">
        <v>1</v>
      </c>
      <c r="CI20" s="61">
        <v>25</v>
      </c>
      <c r="CJ20" s="61">
        <v>29</v>
      </c>
      <c r="CK20" s="61">
        <v>-7</v>
      </c>
      <c r="CL20" s="61">
        <v>17</v>
      </c>
      <c r="CM20" s="63">
        <v>29</v>
      </c>
      <c r="CN20" s="39" t="s">
        <v>52</v>
      </c>
    </row>
    <row r="21" spans="1:92" ht="15.75">
      <c r="A21" s="39" t="s">
        <v>51</v>
      </c>
      <c r="B21" s="60">
        <v>9</v>
      </c>
      <c r="C21" s="61">
        <v>-27</v>
      </c>
      <c r="D21" s="61">
        <v>-39</v>
      </c>
      <c r="E21" s="61">
        <v>-7</v>
      </c>
      <c r="F21" s="62">
        <v>-23</v>
      </c>
      <c r="G21" s="61">
        <v>-31</v>
      </c>
      <c r="H21" s="61">
        <v>21</v>
      </c>
      <c r="I21" s="61">
        <v>5</v>
      </c>
      <c r="J21" s="61">
        <v>-15</v>
      </c>
      <c r="K21" s="62">
        <v>21</v>
      </c>
      <c r="L21" s="61">
        <v>17</v>
      </c>
      <c r="M21" s="61">
        <v>-66</v>
      </c>
      <c r="N21" s="61">
        <v>-11</v>
      </c>
      <c r="O21" s="61">
        <v>17</v>
      </c>
      <c r="P21" s="63">
        <v>25</v>
      </c>
      <c r="Q21" s="64">
        <v>-71</v>
      </c>
      <c r="R21" s="61">
        <v>17</v>
      </c>
      <c r="S21" s="61">
        <v>-15</v>
      </c>
      <c r="T21" s="61">
        <v>-26</v>
      </c>
      <c r="U21" s="61">
        <v>5</v>
      </c>
      <c r="V21" s="60">
        <v>29</v>
      </c>
      <c r="W21" s="61">
        <v>13</v>
      </c>
      <c r="X21" s="61">
        <v>9</v>
      </c>
      <c r="Y21" s="61">
        <v>-2</v>
      </c>
      <c r="Z21" s="62">
        <v>18</v>
      </c>
      <c r="AA21" s="61">
        <v>-18</v>
      </c>
      <c r="AB21" s="61">
        <v>-26</v>
      </c>
      <c r="AC21" s="61">
        <v>37</v>
      </c>
      <c r="AD21" s="61">
        <v>-66</v>
      </c>
      <c r="AE21" s="63">
        <v>25</v>
      </c>
      <c r="AF21" s="60">
        <v>2</v>
      </c>
      <c r="AG21" s="61">
        <v>-14</v>
      </c>
      <c r="AH21" s="61">
        <v>6</v>
      </c>
      <c r="AI21" s="61">
        <v>-18</v>
      </c>
      <c r="AJ21" s="62">
        <v>2</v>
      </c>
      <c r="AK21" s="61">
        <v>25</v>
      </c>
      <c r="AL21" s="61">
        <v>33</v>
      </c>
      <c r="AM21" s="61">
        <v>-14</v>
      </c>
      <c r="AN21" s="61">
        <v>22</v>
      </c>
      <c r="AO21" s="62">
        <v>34</v>
      </c>
      <c r="AP21" s="61">
        <v>34</v>
      </c>
      <c r="AQ21" s="61">
        <v>-34</v>
      </c>
      <c r="AR21" s="61">
        <v>34</v>
      </c>
      <c r="AS21" s="61">
        <v>14</v>
      </c>
      <c r="AT21" s="63">
        <v>14</v>
      </c>
      <c r="AU21" s="64">
        <v>-17</v>
      </c>
      <c r="AV21" s="61">
        <v>3</v>
      </c>
      <c r="AW21" s="61">
        <v>22</v>
      </c>
      <c r="AX21" s="61">
        <v>31</v>
      </c>
      <c r="AY21" s="61">
        <v>26</v>
      </c>
      <c r="AZ21" s="60">
        <v>23</v>
      </c>
      <c r="BA21" s="61">
        <v>-13</v>
      </c>
      <c r="BB21" s="61">
        <v>-37</v>
      </c>
      <c r="BC21" s="61">
        <v>23</v>
      </c>
      <c r="BD21" s="62">
        <v>7</v>
      </c>
      <c r="BE21" s="61">
        <v>-17</v>
      </c>
      <c r="BF21" s="61">
        <v>23</v>
      </c>
      <c r="BG21" s="61">
        <v>-17</v>
      </c>
      <c r="BH21" s="61">
        <v>10</v>
      </c>
      <c r="BI21" s="63">
        <v>-21</v>
      </c>
      <c r="BJ21" s="60">
        <v>7</v>
      </c>
      <c r="BK21" s="61">
        <v>15</v>
      </c>
      <c r="BL21" s="61">
        <v>35</v>
      </c>
      <c r="BM21" s="61">
        <v>-5</v>
      </c>
      <c r="BN21" s="62">
        <v>-12</v>
      </c>
      <c r="BO21" s="61">
        <v>35</v>
      </c>
      <c r="BP21" s="61">
        <v>-5</v>
      </c>
      <c r="BQ21" s="61">
        <v>-9</v>
      </c>
      <c r="BR21" s="61">
        <v>-9</v>
      </c>
      <c r="BS21" s="62">
        <v>32</v>
      </c>
      <c r="BT21" s="61">
        <v>27</v>
      </c>
      <c r="BU21" s="61">
        <v>32</v>
      </c>
      <c r="BV21" s="61">
        <v>-8</v>
      </c>
      <c r="BW21" s="61">
        <v>32</v>
      </c>
      <c r="BX21" s="63">
        <v>19</v>
      </c>
      <c r="BY21" s="64">
        <v>-60</v>
      </c>
      <c r="BZ21" s="61">
        <v>36</v>
      </c>
      <c r="CA21" s="61">
        <v>32</v>
      </c>
      <c r="CB21" s="61">
        <v>36</v>
      </c>
      <c r="CC21" s="61">
        <v>20</v>
      </c>
      <c r="CD21" s="60">
        <v>-40</v>
      </c>
      <c r="CE21" s="61">
        <v>16</v>
      </c>
      <c r="CF21" s="61">
        <v>28</v>
      </c>
      <c r="CG21" s="61">
        <v>12</v>
      </c>
      <c r="CH21" s="62">
        <v>16</v>
      </c>
      <c r="CI21" s="61">
        <v>32</v>
      </c>
      <c r="CJ21" s="61">
        <v>28</v>
      </c>
      <c r="CK21" s="61">
        <v>-24</v>
      </c>
      <c r="CL21" s="61">
        <v>-12</v>
      </c>
      <c r="CM21" s="63">
        <v>40</v>
      </c>
      <c r="CN21" s="39" t="s">
        <v>51</v>
      </c>
    </row>
    <row r="22" spans="1:92" ht="15.75">
      <c r="A22" s="39" t="s">
        <v>50</v>
      </c>
      <c r="B22" s="60">
        <v>20</v>
      </c>
      <c r="C22" s="61">
        <v>-16</v>
      </c>
      <c r="D22" s="61">
        <v>-36</v>
      </c>
      <c r="E22" s="61">
        <v>-4</v>
      </c>
      <c r="F22" s="62">
        <v>-12</v>
      </c>
      <c r="G22" s="61">
        <v>-16</v>
      </c>
      <c r="H22" s="61">
        <v>36</v>
      </c>
      <c r="I22" s="61">
        <v>20</v>
      </c>
      <c r="J22" s="61">
        <v>-4</v>
      </c>
      <c r="K22" s="62">
        <v>16</v>
      </c>
      <c r="L22" s="61">
        <v>24</v>
      </c>
      <c r="M22" s="61">
        <v>-68</v>
      </c>
      <c r="N22" s="61">
        <v>-3</v>
      </c>
      <c r="O22" s="61">
        <v>32</v>
      </c>
      <c r="P22" s="63">
        <v>20</v>
      </c>
      <c r="Q22" s="64">
        <v>-88</v>
      </c>
      <c r="R22" s="61">
        <v>32</v>
      </c>
      <c r="S22" s="61">
        <v>-24</v>
      </c>
      <c r="T22" s="61">
        <v>-47</v>
      </c>
      <c r="U22" s="61">
        <v>17</v>
      </c>
      <c r="V22" s="60">
        <v>9</v>
      </c>
      <c r="W22" s="61">
        <v>28</v>
      </c>
      <c r="X22" s="61">
        <v>9</v>
      </c>
      <c r="Y22" s="61">
        <v>-3</v>
      </c>
      <c r="Z22" s="62">
        <v>9</v>
      </c>
      <c r="AA22" s="61">
        <v>-7</v>
      </c>
      <c r="AB22" s="61">
        <v>-19</v>
      </c>
      <c r="AC22" s="61">
        <v>28</v>
      </c>
      <c r="AD22" s="61">
        <v>-63</v>
      </c>
      <c r="AE22" s="63">
        <v>18</v>
      </c>
      <c r="AF22" s="60">
        <v>-12</v>
      </c>
      <c r="AG22" s="61">
        <v>-15</v>
      </c>
      <c r="AH22" s="61">
        <v>13</v>
      </c>
      <c r="AI22" s="61">
        <v>-19</v>
      </c>
      <c r="AJ22" s="62">
        <v>-11</v>
      </c>
      <c r="AK22" s="61">
        <v>-38</v>
      </c>
      <c r="AL22" s="61">
        <v>45</v>
      </c>
      <c r="AM22" s="61">
        <v>-7</v>
      </c>
      <c r="AN22" s="61">
        <v>18</v>
      </c>
      <c r="AO22" s="62">
        <v>49</v>
      </c>
      <c r="AP22" s="61">
        <v>37</v>
      </c>
      <c r="AQ22" s="61">
        <v>-27</v>
      </c>
      <c r="AR22" s="61">
        <v>41</v>
      </c>
      <c r="AS22" s="61">
        <v>13</v>
      </c>
      <c r="AT22" s="63">
        <v>22</v>
      </c>
      <c r="AU22" s="64">
        <v>-11</v>
      </c>
      <c r="AV22" s="61">
        <v>-27</v>
      </c>
      <c r="AW22" s="61">
        <v>13</v>
      </c>
      <c r="AX22" s="61">
        <v>45</v>
      </c>
      <c r="AY22" s="61">
        <v>37</v>
      </c>
      <c r="AZ22" s="60">
        <v>38</v>
      </c>
      <c r="BA22" s="61">
        <v>2</v>
      </c>
      <c r="BB22" s="61">
        <v>-23</v>
      </c>
      <c r="BC22" s="61">
        <v>2</v>
      </c>
      <c r="BD22" s="62">
        <v>13</v>
      </c>
      <c r="BE22" s="61">
        <v>-2</v>
      </c>
      <c r="BF22" s="61">
        <v>38</v>
      </c>
      <c r="BG22" s="61">
        <v>-14</v>
      </c>
      <c r="BH22" s="61">
        <v>3</v>
      </c>
      <c r="BI22" s="63">
        <v>-10</v>
      </c>
      <c r="BJ22" s="60">
        <v>14</v>
      </c>
      <c r="BK22" s="61">
        <v>23</v>
      </c>
      <c r="BL22" s="61">
        <v>50</v>
      </c>
      <c r="BM22" s="61">
        <v>10</v>
      </c>
      <c r="BN22" s="62">
        <v>3</v>
      </c>
      <c r="BO22" s="61">
        <v>42</v>
      </c>
      <c r="BP22" s="61">
        <v>-22</v>
      </c>
      <c r="BQ22" s="61">
        <v>-1</v>
      </c>
      <c r="BR22" s="61">
        <v>-14</v>
      </c>
      <c r="BS22" s="62">
        <v>43</v>
      </c>
      <c r="BT22" s="61">
        <v>34</v>
      </c>
      <c r="BU22" s="61">
        <v>19</v>
      </c>
      <c r="BV22" s="61">
        <v>-22</v>
      </c>
      <c r="BW22" s="61">
        <v>47</v>
      </c>
      <c r="BX22" s="63">
        <v>31</v>
      </c>
      <c r="BY22" s="64">
        <v>-45</v>
      </c>
      <c r="BZ22" s="61">
        <v>47</v>
      </c>
      <c r="CA22" s="61">
        <v>23</v>
      </c>
      <c r="CB22" s="61">
        <v>35</v>
      </c>
      <c r="CC22" s="61">
        <v>31</v>
      </c>
      <c r="CD22" s="60">
        <v>-25</v>
      </c>
      <c r="CE22" s="61">
        <v>-9</v>
      </c>
      <c r="CF22" s="61">
        <v>27</v>
      </c>
      <c r="CG22" s="61">
        <v>27</v>
      </c>
      <c r="CH22" s="62">
        <v>-21</v>
      </c>
      <c r="CI22" s="61">
        <v>47</v>
      </c>
      <c r="CJ22" s="61">
        <v>43</v>
      </c>
      <c r="CK22" s="61">
        <v>-9</v>
      </c>
      <c r="CL22" s="61">
        <v>-21</v>
      </c>
      <c r="CM22" s="63">
        <v>35</v>
      </c>
      <c r="CN22" s="39" t="s">
        <v>50</v>
      </c>
    </row>
    <row r="23" spans="1:92" ht="15.75">
      <c r="A23" s="39" t="s">
        <v>49</v>
      </c>
      <c r="B23" s="60">
        <v>35</v>
      </c>
      <c r="C23" s="61">
        <v>-9</v>
      </c>
      <c r="D23" s="61">
        <v>-21</v>
      </c>
      <c r="E23" s="61">
        <v>-29</v>
      </c>
      <c r="F23" s="62">
        <v>-1</v>
      </c>
      <c r="G23" s="61">
        <v>-13</v>
      </c>
      <c r="H23" s="61">
        <v>27</v>
      </c>
      <c r="I23" s="61">
        <v>27</v>
      </c>
      <c r="J23" s="61">
        <v>3</v>
      </c>
      <c r="K23" s="62">
        <v>23</v>
      </c>
      <c r="L23" s="61">
        <v>39</v>
      </c>
      <c r="M23" s="61">
        <v>-105</v>
      </c>
      <c r="N23" s="61">
        <v>7</v>
      </c>
      <c r="O23" s="61">
        <v>43</v>
      </c>
      <c r="P23" s="63">
        <v>36</v>
      </c>
      <c r="Q23" s="64">
        <v>-97</v>
      </c>
      <c r="R23" s="61">
        <v>28</v>
      </c>
      <c r="S23" s="61">
        <v>-33</v>
      </c>
      <c r="T23" s="61">
        <v>-45</v>
      </c>
      <c r="U23" s="61">
        <v>16</v>
      </c>
      <c r="V23" s="60">
        <v>-13</v>
      </c>
      <c r="W23" s="61">
        <v>44</v>
      </c>
      <c r="X23" s="61">
        <v>24</v>
      </c>
      <c r="Y23" s="61">
        <v>4</v>
      </c>
      <c r="Z23" s="62">
        <v>-12</v>
      </c>
      <c r="AA23" s="61">
        <v>-41</v>
      </c>
      <c r="AB23" s="61">
        <v>-16</v>
      </c>
      <c r="AC23" s="61">
        <v>24</v>
      </c>
      <c r="AD23" s="61">
        <v>-48</v>
      </c>
      <c r="AE23" s="63">
        <v>28</v>
      </c>
      <c r="AF23" s="60">
        <v>-5</v>
      </c>
      <c r="AG23" s="61">
        <v>-9</v>
      </c>
      <c r="AH23" s="61">
        <v>8</v>
      </c>
      <c r="AI23" s="61">
        <v>-4</v>
      </c>
      <c r="AJ23" s="62">
        <v>-8</v>
      </c>
      <c r="AK23" s="61">
        <v>-24</v>
      </c>
      <c r="AL23" s="61">
        <v>40</v>
      </c>
      <c r="AM23" s="61">
        <v>4</v>
      </c>
      <c r="AN23" s="61">
        <v>24</v>
      </c>
      <c r="AO23" s="62">
        <v>60</v>
      </c>
      <c r="AP23" s="61">
        <v>29</v>
      </c>
      <c r="AQ23" s="61">
        <v>-51</v>
      </c>
      <c r="AR23" s="61">
        <v>52</v>
      </c>
      <c r="AS23" s="61">
        <v>1</v>
      </c>
      <c r="AT23" s="63">
        <v>25</v>
      </c>
      <c r="AU23" s="64">
        <v>1</v>
      </c>
      <c r="AV23" s="61">
        <v>-11</v>
      </c>
      <c r="AW23" s="61">
        <v>-11</v>
      </c>
      <c r="AX23" s="61">
        <v>53</v>
      </c>
      <c r="AY23" s="61">
        <v>25</v>
      </c>
      <c r="AZ23" s="60">
        <v>53</v>
      </c>
      <c r="BA23" s="61">
        <v>-15</v>
      </c>
      <c r="BB23" s="61">
        <v>-27</v>
      </c>
      <c r="BC23" s="61">
        <v>-3</v>
      </c>
      <c r="BD23" s="62">
        <v>-62</v>
      </c>
      <c r="BE23" s="61">
        <v>8</v>
      </c>
      <c r="BF23" s="61">
        <v>45</v>
      </c>
      <c r="BG23" s="61">
        <v>-3</v>
      </c>
      <c r="BH23" s="61">
        <v>-15</v>
      </c>
      <c r="BI23" s="63">
        <v>-15</v>
      </c>
      <c r="BJ23" s="60">
        <v>26</v>
      </c>
      <c r="BK23" s="61">
        <v>-18</v>
      </c>
      <c r="BL23" s="61">
        <v>61</v>
      </c>
      <c r="BM23" s="61">
        <v>18</v>
      </c>
      <c r="BN23" s="62">
        <v>2</v>
      </c>
      <c r="BO23" s="61">
        <v>49</v>
      </c>
      <c r="BP23" s="61">
        <v>-7</v>
      </c>
      <c r="BQ23" s="61">
        <v>5</v>
      </c>
      <c r="BR23" s="61">
        <v>-14</v>
      </c>
      <c r="BS23" s="62">
        <v>57</v>
      </c>
      <c r="BT23" s="61">
        <v>46</v>
      </c>
      <c r="BU23" s="61">
        <v>13</v>
      </c>
      <c r="BV23" s="61">
        <v>-14</v>
      </c>
      <c r="BW23" s="61">
        <v>49</v>
      </c>
      <c r="BX23" s="63">
        <v>38</v>
      </c>
      <c r="BY23" s="64">
        <v>-34</v>
      </c>
      <c r="BZ23" s="61">
        <v>42</v>
      </c>
      <c r="CA23" s="61">
        <v>9</v>
      </c>
      <c r="CB23" s="61">
        <v>30</v>
      </c>
      <c r="CC23" s="61">
        <v>42</v>
      </c>
      <c r="CD23" s="60">
        <v>-66</v>
      </c>
      <c r="CE23" s="61">
        <v>-26</v>
      </c>
      <c r="CF23" s="61">
        <v>-6</v>
      </c>
      <c r="CG23" s="61">
        <v>42</v>
      </c>
      <c r="CH23" s="62">
        <v>-22</v>
      </c>
      <c r="CI23" s="61">
        <v>62</v>
      </c>
      <c r="CJ23" s="61">
        <v>58</v>
      </c>
      <c r="CK23" s="61">
        <v>-6</v>
      </c>
      <c r="CL23" s="61">
        <v>-22</v>
      </c>
      <c r="CM23" s="63">
        <v>50</v>
      </c>
      <c r="CN23" s="39" t="s">
        <v>49</v>
      </c>
    </row>
    <row r="24" spans="1:92" ht="15.75">
      <c r="A24" s="39" t="s">
        <v>48</v>
      </c>
      <c r="B24" s="60">
        <v>50</v>
      </c>
      <c r="C24" s="61">
        <v>-10</v>
      </c>
      <c r="D24" s="61">
        <v>-10</v>
      </c>
      <c r="E24" s="61">
        <v>-26</v>
      </c>
      <c r="F24" s="62">
        <v>6</v>
      </c>
      <c r="G24" s="61">
        <v>2</v>
      </c>
      <c r="H24" s="61">
        <v>38</v>
      </c>
      <c r="I24" s="61">
        <v>30</v>
      </c>
      <c r="J24" s="61">
        <v>-2</v>
      </c>
      <c r="K24" s="62">
        <v>38</v>
      </c>
      <c r="L24" s="61">
        <v>54</v>
      </c>
      <c r="M24" s="61">
        <v>-90</v>
      </c>
      <c r="N24" s="61">
        <v>-42</v>
      </c>
      <c r="O24" s="61">
        <v>38</v>
      </c>
      <c r="P24" s="63">
        <v>2</v>
      </c>
      <c r="Q24" s="64">
        <v>-94</v>
      </c>
      <c r="R24" s="61">
        <v>42</v>
      </c>
      <c r="S24" s="61">
        <v>-30</v>
      </c>
      <c r="T24" s="61">
        <v>-30</v>
      </c>
      <c r="U24" s="61">
        <v>22</v>
      </c>
      <c r="V24" s="60">
        <v>-2</v>
      </c>
      <c r="W24" s="61">
        <v>59</v>
      </c>
      <c r="X24" s="61">
        <v>39</v>
      </c>
      <c r="Y24" s="61">
        <v>19</v>
      </c>
      <c r="Z24" s="62">
        <v>3</v>
      </c>
      <c r="AA24" s="61">
        <v>-25</v>
      </c>
      <c r="AB24" s="61">
        <v>-1</v>
      </c>
      <c r="AC24" s="61">
        <v>14</v>
      </c>
      <c r="AD24" s="61">
        <v>-33</v>
      </c>
      <c r="AE24" s="63">
        <v>39</v>
      </c>
      <c r="AF24" s="60">
        <v>7</v>
      </c>
      <c r="AG24" s="61">
        <v>-13</v>
      </c>
      <c r="AH24" s="61">
        <v>-25</v>
      </c>
      <c r="AI24" s="61">
        <v>-1</v>
      </c>
      <c r="AJ24" s="62">
        <v>-18</v>
      </c>
      <c r="AK24" s="61">
        <v>-13</v>
      </c>
      <c r="AL24" s="61">
        <v>23</v>
      </c>
      <c r="AM24" s="61">
        <v>15</v>
      </c>
      <c r="AN24" s="61">
        <v>20</v>
      </c>
      <c r="AO24" s="62">
        <v>75</v>
      </c>
      <c r="AP24" s="61">
        <v>44</v>
      </c>
      <c r="AQ24" s="61">
        <v>-37</v>
      </c>
      <c r="AR24" s="61">
        <v>67</v>
      </c>
      <c r="AS24" s="61">
        <v>8</v>
      </c>
      <c r="AT24" s="63">
        <v>32</v>
      </c>
      <c r="AU24" s="64">
        <v>-17</v>
      </c>
      <c r="AV24" s="61">
        <v>0</v>
      </c>
      <c r="AW24" s="61">
        <v>-5</v>
      </c>
      <c r="AX24" s="61">
        <v>64</v>
      </c>
      <c r="AY24" s="61">
        <v>9</v>
      </c>
      <c r="AZ24" s="60">
        <v>44</v>
      </c>
      <c r="BA24" s="61">
        <v>-12</v>
      </c>
      <c r="BB24" s="61">
        <v>-12</v>
      </c>
      <c r="BC24" s="61">
        <v>-5</v>
      </c>
      <c r="BD24" s="62">
        <v>-84</v>
      </c>
      <c r="BE24" s="61">
        <v>12</v>
      </c>
      <c r="BF24" s="61">
        <v>56</v>
      </c>
      <c r="BG24" s="61">
        <v>-16</v>
      </c>
      <c r="BH24" s="61">
        <v>-8</v>
      </c>
      <c r="BI24" s="63">
        <v>-4</v>
      </c>
      <c r="BJ24" s="60">
        <v>4</v>
      </c>
      <c r="BK24" s="61">
        <v>-36</v>
      </c>
      <c r="BL24" s="61">
        <v>41</v>
      </c>
      <c r="BM24" s="61">
        <v>28</v>
      </c>
      <c r="BN24" s="62">
        <v>-16</v>
      </c>
      <c r="BO24" s="61">
        <v>64</v>
      </c>
      <c r="BP24" s="61">
        <v>5</v>
      </c>
      <c r="BQ24" s="61">
        <v>-3</v>
      </c>
      <c r="BR24" s="61">
        <v>1</v>
      </c>
      <c r="BS24" s="62">
        <v>68</v>
      </c>
      <c r="BT24" s="61">
        <v>53</v>
      </c>
      <c r="BU24" s="61">
        <v>12</v>
      </c>
      <c r="BV24" s="61">
        <v>-15</v>
      </c>
      <c r="BW24" s="61">
        <v>65</v>
      </c>
      <c r="BX24" s="63">
        <v>37</v>
      </c>
      <c r="BY24" s="64">
        <v>-35</v>
      </c>
      <c r="BZ24" s="61">
        <v>53</v>
      </c>
      <c r="CA24" s="61">
        <v>16</v>
      </c>
      <c r="CB24" s="61">
        <v>33</v>
      </c>
      <c r="CC24" s="61">
        <v>57</v>
      </c>
      <c r="CD24" s="60">
        <v>-51</v>
      </c>
      <c r="CE24" s="61">
        <v>-51</v>
      </c>
      <c r="CF24" s="61">
        <v>9</v>
      </c>
      <c r="CG24" s="61">
        <v>57</v>
      </c>
      <c r="CH24" s="62">
        <v>-43</v>
      </c>
      <c r="CI24" s="61">
        <v>73</v>
      </c>
      <c r="CJ24" s="61">
        <v>33</v>
      </c>
      <c r="CK24" s="61">
        <v>-19</v>
      </c>
      <c r="CL24" s="61">
        <v>-7</v>
      </c>
      <c r="CM24" s="63">
        <v>53</v>
      </c>
      <c r="CN24" s="39" t="s">
        <v>48</v>
      </c>
    </row>
    <row r="25" spans="1:92" ht="15.75">
      <c r="A25" s="39" t="s">
        <v>47</v>
      </c>
      <c r="B25" s="60">
        <v>21</v>
      </c>
      <c r="C25" s="61">
        <v>-31</v>
      </c>
      <c r="D25" s="61">
        <v>1</v>
      </c>
      <c r="E25" s="61">
        <v>-15</v>
      </c>
      <c r="F25" s="62">
        <v>21</v>
      </c>
      <c r="G25" s="61">
        <v>-23</v>
      </c>
      <c r="H25" s="61">
        <v>53</v>
      </c>
      <c r="I25" s="61">
        <v>17</v>
      </c>
      <c r="J25" s="61">
        <v>-3</v>
      </c>
      <c r="K25" s="62">
        <v>54</v>
      </c>
      <c r="L25" s="61">
        <v>65</v>
      </c>
      <c r="M25" s="61">
        <v>-95</v>
      </c>
      <c r="N25" s="61">
        <v>-51</v>
      </c>
      <c r="O25" s="61">
        <v>49</v>
      </c>
      <c r="P25" s="63">
        <v>-11</v>
      </c>
      <c r="Q25" s="64">
        <v>-106</v>
      </c>
      <c r="R25" s="61">
        <v>50</v>
      </c>
      <c r="S25" s="61">
        <v>-15</v>
      </c>
      <c r="T25" s="61">
        <v>-15</v>
      </c>
      <c r="U25" s="61">
        <v>37</v>
      </c>
      <c r="V25" s="60">
        <v>-3</v>
      </c>
      <c r="W25" s="61">
        <v>54</v>
      </c>
      <c r="X25" s="61">
        <v>41</v>
      </c>
      <c r="Y25" s="61">
        <v>22</v>
      </c>
      <c r="Z25" s="62">
        <v>5</v>
      </c>
      <c r="AA25" s="61">
        <v>-14</v>
      </c>
      <c r="AB25" s="61">
        <v>5</v>
      </c>
      <c r="AC25" s="61">
        <v>18</v>
      </c>
      <c r="AD25" s="61">
        <v>-34</v>
      </c>
      <c r="AE25" s="63">
        <v>55</v>
      </c>
      <c r="AF25" s="60">
        <v>14</v>
      </c>
      <c r="AG25" s="61">
        <v>-18</v>
      </c>
      <c r="AH25" s="61">
        <v>-110</v>
      </c>
      <c r="AI25" s="61">
        <v>-34</v>
      </c>
      <c r="AJ25" s="62">
        <v>-2</v>
      </c>
      <c r="AK25" s="61">
        <v>2</v>
      </c>
      <c r="AL25" s="61">
        <v>39</v>
      </c>
      <c r="AM25" s="61">
        <v>26</v>
      </c>
      <c r="AN25" s="61">
        <v>30</v>
      </c>
      <c r="AO25" s="62">
        <v>86</v>
      </c>
      <c r="AP25" s="61">
        <v>22</v>
      </c>
      <c r="AQ25" s="61">
        <v>-22</v>
      </c>
      <c r="AR25" s="61">
        <v>82</v>
      </c>
      <c r="AS25" s="61">
        <v>22</v>
      </c>
      <c r="AT25" s="63">
        <v>34</v>
      </c>
      <c r="AU25" s="64">
        <v>-13</v>
      </c>
      <c r="AV25" s="61">
        <v>-9</v>
      </c>
      <c r="AW25" s="61">
        <v>-5</v>
      </c>
      <c r="AX25" s="61">
        <v>19</v>
      </c>
      <c r="AY25" s="61">
        <v>-2</v>
      </c>
      <c r="AZ25" s="60">
        <v>34</v>
      </c>
      <c r="BA25" s="61">
        <v>-8</v>
      </c>
      <c r="BB25" s="61">
        <v>3</v>
      </c>
      <c r="BC25" s="61">
        <v>3</v>
      </c>
      <c r="BD25" s="62">
        <v>-98</v>
      </c>
      <c r="BE25" s="61">
        <v>20</v>
      </c>
      <c r="BF25" s="61">
        <v>64</v>
      </c>
      <c r="BG25" s="61">
        <v>-17</v>
      </c>
      <c r="BH25" s="61">
        <v>-21</v>
      </c>
      <c r="BI25" s="63">
        <v>-1</v>
      </c>
      <c r="BJ25" s="60">
        <v>15</v>
      </c>
      <c r="BK25" s="61">
        <v>-77</v>
      </c>
      <c r="BL25" s="61">
        <v>47</v>
      </c>
      <c r="BM25" s="61">
        <v>28</v>
      </c>
      <c r="BN25" s="62">
        <v>-5</v>
      </c>
      <c r="BO25" s="61">
        <v>56</v>
      </c>
      <c r="BP25" s="61">
        <v>4</v>
      </c>
      <c r="BQ25" s="61">
        <v>7</v>
      </c>
      <c r="BR25" s="61">
        <v>8</v>
      </c>
      <c r="BS25" s="62">
        <v>84</v>
      </c>
      <c r="BT25" s="61">
        <v>43</v>
      </c>
      <c r="BU25" s="61">
        <v>16</v>
      </c>
      <c r="BV25" s="61">
        <v>0</v>
      </c>
      <c r="BW25" s="61">
        <v>68</v>
      </c>
      <c r="BX25" s="63">
        <v>24</v>
      </c>
      <c r="BY25" s="64">
        <v>-44</v>
      </c>
      <c r="BZ25" s="61">
        <v>60</v>
      </c>
      <c r="CA25" s="61">
        <v>-20</v>
      </c>
      <c r="CB25" s="61">
        <v>44</v>
      </c>
      <c r="CC25" s="61">
        <v>72</v>
      </c>
      <c r="CD25" s="60">
        <v>-48</v>
      </c>
      <c r="CE25" s="61">
        <v>-36</v>
      </c>
      <c r="CF25" s="61">
        <v>-8</v>
      </c>
      <c r="CG25" s="61">
        <v>72</v>
      </c>
      <c r="CH25" s="62">
        <v>-28</v>
      </c>
      <c r="CI25" s="61">
        <v>76</v>
      </c>
      <c r="CJ25" s="61">
        <v>48</v>
      </c>
      <c r="CK25" s="61">
        <v>-4</v>
      </c>
      <c r="CL25" s="61">
        <v>0</v>
      </c>
      <c r="CM25" s="63">
        <v>52</v>
      </c>
      <c r="CN25" s="39" t="s">
        <v>47</v>
      </c>
    </row>
    <row r="26" spans="1:92" ht="15.75">
      <c r="A26" s="39" t="s">
        <v>46</v>
      </c>
      <c r="B26" s="60">
        <v>32</v>
      </c>
      <c r="C26" s="61">
        <v>-16</v>
      </c>
      <c r="D26" s="61">
        <v>16</v>
      </c>
      <c r="E26" s="61">
        <v>-4</v>
      </c>
      <c r="F26" s="62">
        <v>32</v>
      </c>
      <c r="G26" s="61">
        <v>-16</v>
      </c>
      <c r="H26" s="61">
        <v>56</v>
      </c>
      <c r="I26" s="61">
        <v>28</v>
      </c>
      <c r="J26" s="61">
        <v>-8</v>
      </c>
      <c r="K26" s="62">
        <v>68</v>
      </c>
      <c r="L26" s="61">
        <v>76</v>
      </c>
      <c r="M26" s="61">
        <v>-112</v>
      </c>
      <c r="N26" s="61">
        <v>-52</v>
      </c>
      <c r="O26" s="61">
        <v>44</v>
      </c>
      <c r="P26" s="63">
        <v>-40</v>
      </c>
      <c r="Q26" s="64">
        <v>-100</v>
      </c>
      <c r="R26" s="61">
        <v>64</v>
      </c>
      <c r="S26" s="61">
        <v>-7</v>
      </c>
      <c r="T26" s="61">
        <v>0</v>
      </c>
      <c r="U26" s="61">
        <v>36</v>
      </c>
      <c r="V26" s="60">
        <v>-3</v>
      </c>
      <c r="W26" s="61">
        <v>37</v>
      </c>
      <c r="X26" s="61">
        <v>57</v>
      </c>
      <c r="Y26" s="61">
        <v>37</v>
      </c>
      <c r="Z26" s="62">
        <v>9</v>
      </c>
      <c r="AA26" s="61">
        <v>0</v>
      </c>
      <c r="AB26" s="61">
        <v>20</v>
      </c>
      <c r="AC26" s="61">
        <v>32</v>
      </c>
      <c r="AD26" s="61">
        <v>-23</v>
      </c>
      <c r="AE26" s="63">
        <v>48</v>
      </c>
      <c r="AF26" s="60">
        <v>20</v>
      </c>
      <c r="AG26" s="61">
        <v>-43</v>
      </c>
      <c r="AH26" s="61">
        <v>-99</v>
      </c>
      <c r="AI26" s="61">
        <v>-39</v>
      </c>
      <c r="AJ26" s="62">
        <v>9</v>
      </c>
      <c r="AK26" s="61">
        <v>10</v>
      </c>
      <c r="AL26" s="61">
        <v>49</v>
      </c>
      <c r="AM26" s="61">
        <v>38</v>
      </c>
      <c r="AN26" s="61">
        <v>46</v>
      </c>
      <c r="AO26" s="62">
        <v>98</v>
      </c>
      <c r="AP26" s="61">
        <v>25</v>
      </c>
      <c r="AQ26" s="61">
        <v>-19</v>
      </c>
      <c r="AR26" s="61">
        <v>98</v>
      </c>
      <c r="AS26" s="61">
        <v>26</v>
      </c>
      <c r="AT26" s="63">
        <v>46</v>
      </c>
      <c r="AU26" s="64">
        <v>-2</v>
      </c>
      <c r="AV26" s="61">
        <v>1</v>
      </c>
      <c r="AW26" s="61">
        <v>1</v>
      </c>
      <c r="AX26" s="61">
        <v>30</v>
      </c>
      <c r="AY26" s="61">
        <v>10</v>
      </c>
      <c r="AZ26" s="60">
        <v>47</v>
      </c>
      <c r="BA26" s="61">
        <v>-6</v>
      </c>
      <c r="BB26" s="61">
        <v>6</v>
      </c>
      <c r="BC26" s="61">
        <v>2</v>
      </c>
      <c r="BD26" s="62">
        <v>-82</v>
      </c>
      <c r="BE26" s="61">
        <v>30</v>
      </c>
      <c r="BF26" s="61">
        <v>74</v>
      </c>
      <c r="BG26" s="61">
        <v>-22</v>
      </c>
      <c r="BH26" s="61">
        <v>-14</v>
      </c>
      <c r="BI26" s="63">
        <v>-10</v>
      </c>
      <c r="BJ26" s="60">
        <v>18</v>
      </c>
      <c r="BK26" s="61">
        <v>-70</v>
      </c>
      <c r="BL26" s="61">
        <v>50</v>
      </c>
      <c r="BM26" s="61">
        <v>34</v>
      </c>
      <c r="BN26" s="62">
        <v>3</v>
      </c>
      <c r="BO26" s="61">
        <v>62</v>
      </c>
      <c r="BP26" s="61">
        <v>6</v>
      </c>
      <c r="BQ26" s="61">
        <v>15</v>
      </c>
      <c r="BR26" s="61">
        <v>18</v>
      </c>
      <c r="BS26" s="62">
        <v>94</v>
      </c>
      <c r="BT26" s="61">
        <v>59</v>
      </c>
      <c r="BU26" s="61">
        <v>-1</v>
      </c>
      <c r="BV26" s="61">
        <v>7</v>
      </c>
      <c r="BW26" s="61">
        <v>-1</v>
      </c>
      <c r="BX26" s="63">
        <v>31</v>
      </c>
      <c r="BY26" s="64">
        <v>-50</v>
      </c>
      <c r="BZ26" s="61">
        <v>75</v>
      </c>
      <c r="CA26" s="61">
        <v>-9</v>
      </c>
      <c r="CB26" s="61">
        <v>59</v>
      </c>
      <c r="CC26" s="61">
        <v>59</v>
      </c>
      <c r="CD26" s="60">
        <v>-33</v>
      </c>
      <c r="CE26" s="61">
        <v>-29</v>
      </c>
      <c r="CF26" s="61">
        <v>-1</v>
      </c>
      <c r="CG26" s="61">
        <v>87</v>
      </c>
      <c r="CH26" s="62">
        <v>-53</v>
      </c>
      <c r="CI26" s="61">
        <v>71</v>
      </c>
      <c r="CJ26" s="61">
        <v>63</v>
      </c>
      <c r="CK26" s="61">
        <v>11</v>
      </c>
      <c r="CL26" s="61">
        <v>15</v>
      </c>
      <c r="CM26" s="63">
        <v>67</v>
      </c>
      <c r="CN26" s="39" t="s">
        <v>46</v>
      </c>
    </row>
    <row r="27" spans="1:92" ht="15.75">
      <c r="A27" s="39" t="s">
        <v>45</v>
      </c>
      <c r="B27" s="60">
        <v>47</v>
      </c>
      <c r="C27" s="61">
        <v>-13</v>
      </c>
      <c r="D27" s="61">
        <v>27</v>
      </c>
      <c r="E27" s="61">
        <v>-37</v>
      </c>
      <c r="F27" s="62">
        <v>39</v>
      </c>
      <c r="G27" s="61">
        <v>-21</v>
      </c>
      <c r="H27" s="61">
        <v>63</v>
      </c>
      <c r="I27" s="61">
        <v>-5</v>
      </c>
      <c r="J27" s="61">
        <v>-1</v>
      </c>
      <c r="K27" s="62">
        <v>67</v>
      </c>
      <c r="L27" s="61">
        <v>75</v>
      </c>
      <c r="M27" s="61">
        <v>-101</v>
      </c>
      <c r="N27" s="61">
        <v>-49</v>
      </c>
      <c r="O27" s="61">
        <v>51</v>
      </c>
      <c r="P27" s="63">
        <v>-41</v>
      </c>
      <c r="Q27" s="64">
        <v>-85</v>
      </c>
      <c r="R27" s="61">
        <v>23</v>
      </c>
      <c r="S27" s="61">
        <v>7</v>
      </c>
      <c r="T27" s="61">
        <v>12</v>
      </c>
      <c r="U27" s="61">
        <v>28</v>
      </c>
      <c r="V27" s="60">
        <v>12</v>
      </c>
      <c r="W27" s="61">
        <v>43</v>
      </c>
      <c r="X27" s="61">
        <v>71</v>
      </c>
      <c r="Y27" s="61">
        <v>32</v>
      </c>
      <c r="Z27" s="62">
        <v>19</v>
      </c>
      <c r="AA27" s="61">
        <v>8</v>
      </c>
      <c r="AB27" s="61">
        <v>19</v>
      </c>
      <c r="AC27" s="61">
        <v>28</v>
      </c>
      <c r="AD27" s="61">
        <v>-9</v>
      </c>
      <c r="AE27" s="63">
        <v>64</v>
      </c>
      <c r="AF27" s="60">
        <v>24</v>
      </c>
      <c r="AG27" s="61">
        <v>-40</v>
      </c>
      <c r="AH27" s="61">
        <v>-96</v>
      </c>
      <c r="AI27" s="61">
        <v>-47</v>
      </c>
      <c r="AJ27" s="62">
        <v>24</v>
      </c>
      <c r="AK27" s="61">
        <v>-11</v>
      </c>
      <c r="AL27" s="61">
        <v>40</v>
      </c>
      <c r="AM27" s="61">
        <v>44</v>
      </c>
      <c r="AN27" s="61">
        <v>57</v>
      </c>
      <c r="AO27" s="62">
        <v>93</v>
      </c>
      <c r="AP27" s="61">
        <v>33</v>
      </c>
      <c r="AQ27" s="61">
        <v>-11</v>
      </c>
      <c r="AR27" s="61">
        <v>108</v>
      </c>
      <c r="AS27" s="61">
        <v>40</v>
      </c>
      <c r="AT27" s="63">
        <v>36</v>
      </c>
      <c r="AU27" s="64">
        <v>-15</v>
      </c>
      <c r="AV27" s="61">
        <v>9</v>
      </c>
      <c r="AW27" s="61">
        <v>-8</v>
      </c>
      <c r="AX27" s="61">
        <v>29</v>
      </c>
      <c r="AY27" s="61">
        <v>-8</v>
      </c>
      <c r="AZ27" s="60">
        <v>52</v>
      </c>
      <c r="BA27" s="61">
        <v>0</v>
      </c>
      <c r="BB27" s="61">
        <v>14</v>
      </c>
      <c r="BC27" s="61">
        <v>5</v>
      </c>
      <c r="BD27" s="62">
        <v>-115</v>
      </c>
      <c r="BE27" s="61">
        <v>37</v>
      </c>
      <c r="BF27" s="61">
        <v>85</v>
      </c>
      <c r="BG27" s="61">
        <v>-19</v>
      </c>
      <c r="BH27" s="61">
        <v>-8</v>
      </c>
      <c r="BI27" s="63">
        <v>5</v>
      </c>
      <c r="BJ27" s="60">
        <v>30</v>
      </c>
      <c r="BK27" s="61">
        <v>-67</v>
      </c>
      <c r="BL27" s="61">
        <v>53</v>
      </c>
      <c r="BM27" s="61">
        <v>49</v>
      </c>
      <c r="BN27" s="62">
        <v>-14</v>
      </c>
      <c r="BO27" s="61">
        <v>62</v>
      </c>
      <c r="BP27" s="61">
        <v>9</v>
      </c>
      <c r="BQ27" s="61">
        <v>14</v>
      </c>
      <c r="BR27" s="61">
        <v>9</v>
      </c>
      <c r="BS27" s="62">
        <v>109</v>
      </c>
      <c r="BT27" s="61">
        <v>46</v>
      </c>
      <c r="BU27" s="61">
        <v>6</v>
      </c>
      <c r="BV27" s="61">
        <v>22</v>
      </c>
      <c r="BW27" s="61">
        <v>10</v>
      </c>
      <c r="BX27" s="63">
        <v>26</v>
      </c>
      <c r="BY27" s="64">
        <v>-42</v>
      </c>
      <c r="BZ27" s="61">
        <v>89</v>
      </c>
      <c r="CA27" s="61">
        <v>-54</v>
      </c>
      <c r="CB27" s="61">
        <v>74</v>
      </c>
      <c r="CC27" s="61">
        <v>70</v>
      </c>
      <c r="CD27" s="60">
        <v>-22</v>
      </c>
      <c r="CE27" s="61">
        <v>-86</v>
      </c>
      <c r="CF27" s="61">
        <v>10</v>
      </c>
      <c r="CG27" s="61">
        <v>102</v>
      </c>
      <c r="CH27" s="62">
        <v>-66</v>
      </c>
      <c r="CI27" s="61">
        <v>86</v>
      </c>
      <c r="CJ27" s="61">
        <v>78</v>
      </c>
      <c r="CK27" s="61">
        <v>-2</v>
      </c>
      <c r="CL27" s="61">
        <v>-6</v>
      </c>
      <c r="CM27" s="63">
        <v>82</v>
      </c>
      <c r="CN27" s="39" t="s">
        <v>45</v>
      </c>
    </row>
    <row r="28" spans="1:92" ht="15.75">
      <c r="A28" s="39" t="s">
        <v>44</v>
      </c>
      <c r="B28" s="60">
        <v>10</v>
      </c>
      <c r="C28" s="61">
        <v>-6</v>
      </c>
      <c r="D28" s="61">
        <v>34</v>
      </c>
      <c r="E28" s="61">
        <v>-22</v>
      </c>
      <c r="F28" s="62">
        <v>50</v>
      </c>
      <c r="G28" s="61">
        <v>-26</v>
      </c>
      <c r="H28" s="61">
        <v>54</v>
      </c>
      <c r="I28" s="61">
        <v>10</v>
      </c>
      <c r="J28" s="61">
        <v>10</v>
      </c>
      <c r="K28" s="62">
        <v>30</v>
      </c>
      <c r="L28" s="61">
        <v>70</v>
      </c>
      <c r="M28" s="61">
        <v>-94</v>
      </c>
      <c r="N28" s="61">
        <v>-50</v>
      </c>
      <c r="O28" s="61">
        <v>50</v>
      </c>
      <c r="P28" s="63">
        <v>-34</v>
      </c>
      <c r="Q28" s="64">
        <v>-117</v>
      </c>
      <c r="R28" s="61">
        <v>38</v>
      </c>
      <c r="S28" s="61">
        <v>22</v>
      </c>
      <c r="T28" s="61">
        <v>18</v>
      </c>
      <c r="U28" s="61">
        <v>34</v>
      </c>
      <c r="V28" s="60">
        <v>3</v>
      </c>
      <c r="W28" s="61">
        <v>31</v>
      </c>
      <c r="X28" s="61">
        <v>83</v>
      </c>
      <c r="Y28" s="61">
        <v>35</v>
      </c>
      <c r="Z28" s="62">
        <v>32</v>
      </c>
      <c r="AA28" s="61">
        <v>14</v>
      </c>
      <c r="AB28" s="61">
        <v>14</v>
      </c>
      <c r="AC28" s="61">
        <v>15</v>
      </c>
      <c r="AD28" s="61">
        <v>-1</v>
      </c>
      <c r="AE28" s="63">
        <v>63</v>
      </c>
      <c r="AF28" s="60">
        <v>35</v>
      </c>
      <c r="AG28" s="61">
        <v>-29</v>
      </c>
      <c r="AH28" s="61">
        <v>-81</v>
      </c>
      <c r="AI28" s="61">
        <v>-33</v>
      </c>
      <c r="AJ28" s="62">
        <v>8</v>
      </c>
      <c r="AK28" s="61">
        <v>-9</v>
      </c>
      <c r="AL28" s="61">
        <v>27</v>
      </c>
      <c r="AM28" s="61">
        <v>59</v>
      </c>
      <c r="AN28" s="61">
        <v>27</v>
      </c>
      <c r="AO28" s="62">
        <v>108</v>
      </c>
      <c r="AP28" s="61">
        <v>35</v>
      </c>
      <c r="AQ28" s="61">
        <v>3</v>
      </c>
      <c r="AR28" s="61">
        <v>115</v>
      </c>
      <c r="AS28" s="61">
        <v>55</v>
      </c>
      <c r="AT28" s="63">
        <v>32</v>
      </c>
      <c r="AU28" s="64">
        <v>-33</v>
      </c>
      <c r="AV28" s="61">
        <v>4</v>
      </c>
      <c r="AW28" s="61">
        <v>-8</v>
      </c>
      <c r="AX28" s="61">
        <v>19</v>
      </c>
      <c r="AY28" s="61">
        <v>-4</v>
      </c>
      <c r="AZ28" s="60">
        <v>48</v>
      </c>
      <c r="BA28" s="61">
        <v>8</v>
      </c>
      <c r="BB28" s="61">
        <v>28</v>
      </c>
      <c r="BC28" s="61">
        <v>4</v>
      </c>
      <c r="BD28" s="62">
        <v>-108</v>
      </c>
      <c r="BE28" s="61">
        <v>49</v>
      </c>
      <c r="BF28" s="61">
        <v>80</v>
      </c>
      <c r="BG28" s="61">
        <v>-16</v>
      </c>
      <c r="BH28" s="61">
        <v>-13</v>
      </c>
      <c r="BI28" s="63">
        <v>-44</v>
      </c>
      <c r="BJ28" s="60">
        <v>20</v>
      </c>
      <c r="BK28" s="61">
        <v>-52</v>
      </c>
      <c r="BL28" s="61">
        <v>40</v>
      </c>
      <c r="BM28" s="61">
        <v>60</v>
      </c>
      <c r="BN28" s="62">
        <v>1</v>
      </c>
      <c r="BO28" s="61">
        <v>72</v>
      </c>
      <c r="BP28" s="61">
        <v>25</v>
      </c>
      <c r="BQ28" s="61">
        <v>20</v>
      </c>
      <c r="BR28" s="61">
        <v>16</v>
      </c>
      <c r="BS28" s="62">
        <v>108</v>
      </c>
      <c r="BT28" s="61">
        <v>20</v>
      </c>
      <c r="BU28" s="61">
        <v>20</v>
      </c>
      <c r="BV28" s="61">
        <v>21</v>
      </c>
      <c r="BW28" s="61">
        <v>12</v>
      </c>
      <c r="BX28" s="63">
        <v>-7</v>
      </c>
      <c r="BY28" s="64">
        <v>-27</v>
      </c>
      <c r="BZ28" s="61">
        <v>101</v>
      </c>
      <c r="CA28" s="61">
        <v>-99</v>
      </c>
      <c r="CB28" s="61">
        <v>77</v>
      </c>
      <c r="CC28" s="61">
        <v>57</v>
      </c>
      <c r="CD28" s="60">
        <v>-19</v>
      </c>
      <c r="CE28" s="61">
        <v>-91</v>
      </c>
      <c r="CF28" s="61">
        <v>17</v>
      </c>
      <c r="CG28" s="61">
        <v>77</v>
      </c>
      <c r="CH28" s="62">
        <v>-51</v>
      </c>
      <c r="CI28" s="61">
        <v>89</v>
      </c>
      <c r="CJ28" s="61">
        <v>93</v>
      </c>
      <c r="CK28" s="61">
        <v>5</v>
      </c>
      <c r="CL28" s="61">
        <v>-51</v>
      </c>
      <c r="CM28" s="63">
        <v>85</v>
      </c>
      <c r="CN28" s="39" t="s">
        <v>44</v>
      </c>
    </row>
    <row r="29" spans="1:92" ht="15.75">
      <c r="A29" s="39" t="s">
        <v>43</v>
      </c>
      <c r="B29" s="60">
        <v>25</v>
      </c>
      <c r="C29" s="61">
        <v>-7</v>
      </c>
      <c r="D29" s="61">
        <v>41</v>
      </c>
      <c r="E29" s="61">
        <v>-7</v>
      </c>
      <c r="F29" s="62">
        <v>61</v>
      </c>
      <c r="G29" s="61">
        <v>-31</v>
      </c>
      <c r="H29" s="61">
        <v>69</v>
      </c>
      <c r="I29" s="61">
        <v>25</v>
      </c>
      <c r="J29" s="61">
        <v>25</v>
      </c>
      <c r="K29" s="62">
        <v>9</v>
      </c>
      <c r="L29" s="61">
        <v>86</v>
      </c>
      <c r="M29" s="61">
        <v>-83</v>
      </c>
      <c r="N29" s="61">
        <v>-35</v>
      </c>
      <c r="O29" s="61">
        <v>49</v>
      </c>
      <c r="P29" s="63">
        <v>-23</v>
      </c>
      <c r="Q29" s="64">
        <v>-107</v>
      </c>
      <c r="R29" s="61">
        <v>50</v>
      </c>
      <c r="S29" s="61">
        <v>33</v>
      </c>
      <c r="T29" s="61">
        <v>26</v>
      </c>
      <c r="U29" s="61">
        <v>26</v>
      </c>
      <c r="V29" s="60">
        <v>10</v>
      </c>
      <c r="W29" s="61">
        <v>46</v>
      </c>
      <c r="X29" s="61">
        <v>86</v>
      </c>
      <c r="Y29" s="61">
        <v>51</v>
      </c>
      <c r="Z29" s="62">
        <v>-10</v>
      </c>
      <c r="AA29" s="61">
        <v>22</v>
      </c>
      <c r="AB29" s="61">
        <v>-6</v>
      </c>
      <c r="AC29" s="61">
        <v>22</v>
      </c>
      <c r="AD29" s="61">
        <v>10</v>
      </c>
      <c r="AE29" s="63">
        <v>46</v>
      </c>
      <c r="AF29" s="60">
        <v>29</v>
      </c>
      <c r="AG29" s="61">
        <v>-22</v>
      </c>
      <c r="AH29" s="61">
        <v>-86</v>
      </c>
      <c r="AI29" s="61">
        <v>-34</v>
      </c>
      <c r="AJ29" s="62">
        <v>14</v>
      </c>
      <c r="AK29" s="61">
        <v>-14</v>
      </c>
      <c r="AL29" s="61">
        <v>34</v>
      </c>
      <c r="AM29" s="61">
        <v>70</v>
      </c>
      <c r="AN29" s="61">
        <v>38</v>
      </c>
      <c r="AO29" s="62">
        <v>74</v>
      </c>
      <c r="AP29" s="61">
        <v>38</v>
      </c>
      <c r="AQ29" s="61">
        <v>15</v>
      </c>
      <c r="AR29" s="61">
        <v>83</v>
      </c>
      <c r="AS29" s="61">
        <v>42</v>
      </c>
      <c r="AT29" s="63">
        <v>34</v>
      </c>
      <c r="AU29" s="64">
        <v>-54</v>
      </c>
      <c r="AV29" s="61">
        <v>19</v>
      </c>
      <c r="AW29" s="61">
        <v>-1</v>
      </c>
      <c r="AX29" s="61">
        <v>2</v>
      </c>
      <c r="AY29" s="61">
        <v>-33</v>
      </c>
      <c r="AZ29" s="60">
        <v>55</v>
      </c>
      <c r="BA29" s="61">
        <v>23</v>
      </c>
      <c r="BB29" s="61">
        <v>43</v>
      </c>
      <c r="BC29" s="61">
        <v>-1</v>
      </c>
      <c r="BD29" s="62">
        <v>-109</v>
      </c>
      <c r="BE29" s="61">
        <v>55</v>
      </c>
      <c r="BF29" s="61">
        <v>71</v>
      </c>
      <c r="BG29" s="61">
        <v>-1</v>
      </c>
      <c r="BH29" s="61">
        <v>3</v>
      </c>
      <c r="BI29" s="63">
        <v>-33</v>
      </c>
      <c r="BJ29" s="60">
        <v>31</v>
      </c>
      <c r="BK29" s="61">
        <v>-56</v>
      </c>
      <c r="BL29" s="61">
        <v>43</v>
      </c>
      <c r="BM29" s="61">
        <v>71</v>
      </c>
      <c r="BN29" s="62">
        <v>0</v>
      </c>
      <c r="BO29" s="61">
        <v>72</v>
      </c>
      <c r="BP29" s="61">
        <v>31</v>
      </c>
      <c r="BQ29" s="61">
        <v>12</v>
      </c>
      <c r="BR29" s="61">
        <v>24</v>
      </c>
      <c r="BS29" s="62">
        <v>107</v>
      </c>
      <c r="BT29" s="61">
        <v>36</v>
      </c>
      <c r="BU29" s="61">
        <v>20</v>
      </c>
      <c r="BV29" s="61">
        <v>36</v>
      </c>
      <c r="BW29" s="61">
        <v>20</v>
      </c>
      <c r="BX29" s="63">
        <v>-8</v>
      </c>
      <c r="BY29" s="64">
        <v>-16</v>
      </c>
      <c r="BZ29" s="61">
        <v>84</v>
      </c>
      <c r="CA29" s="61">
        <v>-84</v>
      </c>
      <c r="CB29" s="61">
        <v>80</v>
      </c>
      <c r="CC29" s="61">
        <v>64</v>
      </c>
      <c r="CD29" s="60">
        <v>-24</v>
      </c>
      <c r="CE29" s="61">
        <v>-104</v>
      </c>
      <c r="CF29" s="61">
        <v>28</v>
      </c>
      <c r="CG29" s="61">
        <v>88</v>
      </c>
      <c r="CH29" s="62">
        <v>-40</v>
      </c>
      <c r="CI29" s="61">
        <v>80</v>
      </c>
      <c r="CJ29" s="61">
        <v>84</v>
      </c>
      <c r="CK29" s="61">
        <v>8</v>
      </c>
      <c r="CL29" s="61">
        <v>-48</v>
      </c>
      <c r="CM29" s="63">
        <v>76</v>
      </c>
      <c r="CN29" s="39" t="s">
        <v>43</v>
      </c>
    </row>
    <row r="30" spans="1:92" ht="15.75">
      <c r="A30" s="39" t="s">
        <v>42</v>
      </c>
      <c r="B30" s="60">
        <v>36</v>
      </c>
      <c r="C30" s="61">
        <v>-20</v>
      </c>
      <c r="D30" s="61">
        <v>40</v>
      </c>
      <c r="E30" s="61">
        <v>-4</v>
      </c>
      <c r="F30" s="62">
        <v>68</v>
      </c>
      <c r="G30" s="61">
        <v>-36</v>
      </c>
      <c r="H30" s="61">
        <v>64</v>
      </c>
      <c r="I30" s="61">
        <v>40</v>
      </c>
      <c r="J30" s="61">
        <v>24</v>
      </c>
      <c r="K30" s="62">
        <v>16</v>
      </c>
      <c r="L30" s="61">
        <v>68</v>
      </c>
      <c r="M30" s="61">
        <v>-96</v>
      </c>
      <c r="N30" s="61">
        <v>-28</v>
      </c>
      <c r="O30" s="61">
        <v>45</v>
      </c>
      <c r="P30" s="63">
        <v>-76</v>
      </c>
      <c r="Q30" s="64">
        <v>-136</v>
      </c>
      <c r="R30" s="61">
        <v>64</v>
      </c>
      <c r="S30" s="61">
        <v>45</v>
      </c>
      <c r="T30" s="61">
        <v>16</v>
      </c>
      <c r="U30" s="61">
        <v>32</v>
      </c>
      <c r="V30" s="60">
        <v>-11</v>
      </c>
      <c r="W30" s="61">
        <v>60</v>
      </c>
      <c r="X30" s="61">
        <v>81</v>
      </c>
      <c r="Y30" s="61">
        <v>29</v>
      </c>
      <c r="Z30" s="62">
        <v>-16</v>
      </c>
      <c r="AA30" s="61">
        <v>36</v>
      </c>
      <c r="AB30" s="61">
        <v>-3</v>
      </c>
      <c r="AC30" s="61">
        <v>25</v>
      </c>
      <c r="AD30" s="61">
        <v>4</v>
      </c>
      <c r="AE30" s="63">
        <v>45</v>
      </c>
      <c r="AF30" s="60">
        <v>37</v>
      </c>
      <c r="AG30" s="61">
        <v>-31</v>
      </c>
      <c r="AH30" s="61">
        <v>-127</v>
      </c>
      <c r="AI30" s="61">
        <v>-60</v>
      </c>
      <c r="AJ30" s="62">
        <v>17</v>
      </c>
      <c r="AK30" s="61">
        <v>-35</v>
      </c>
      <c r="AL30" s="61">
        <v>49</v>
      </c>
      <c r="AM30" s="61">
        <v>56</v>
      </c>
      <c r="AN30" s="61">
        <v>33</v>
      </c>
      <c r="AO30" s="62">
        <v>41</v>
      </c>
      <c r="AP30" s="61">
        <v>-18</v>
      </c>
      <c r="AQ30" s="61">
        <v>25</v>
      </c>
      <c r="AR30" s="61">
        <v>82</v>
      </c>
      <c r="AS30" s="61">
        <v>49</v>
      </c>
      <c r="AT30" s="63">
        <v>34</v>
      </c>
      <c r="AU30" s="64">
        <v>-47</v>
      </c>
      <c r="AV30" s="61">
        <v>13</v>
      </c>
      <c r="AW30" s="61">
        <v>2</v>
      </c>
      <c r="AX30" s="61">
        <v>10</v>
      </c>
      <c r="AY30" s="61">
        <v>-23</v>
      </c>
      <c r="AZ30" s="60">
        <v>61</v>
      </c>
      <c r="BA30" s="61">
        <v>14</v>
      </c>
      <c r="BB30" s="61">
        <v>38</v>
      </c>
      <c r="BC30" s="61">
        <v>-6</v>
      </c>
      <c r="BD30" s="62">
        <v>-106</v>
      </c>
      <c r="BE30" s="61">
        <v>22</v>
      </c>
      <c r="BF30" s="61">
        <v>78</v>
      </c>
      <c r="BG30" s="61">
        <v>-2</v>
      </c>
      <c r="BH30" s="61">
        <v>-22</v>
      </c>
      <c r="BI30" s="63">
        <v>-22</v>
      </c>
      <c r="BJ30" s="60">
        <v>47</v>
      </c>
      <c r="BK30" s="61">
        <v>-74</v>
      </c>
      <c r="BL30" s="61">
        <v>54</v>
      </c>
      <c r="BM30" s="61">
        <v>58</v>
      </c>
      <c r="BN30" s="62">
        <v>-2</v>
      </c>
      <c r="BO30" s="61">
        <v>54</v>
      </c>
      <c r="BP30" s="61">
        <v>26</v>
      </c>
      <c r="BQ30" s="61">
        <v>14</v>
      </c>
      <c r="BR30" s="61">
        <v>23</v>
      </c>
      <c r="BS30" s="62">
        <v>94</v>
      </c>
      <c r="BT30" s="61">
        <v>39</v>
      </c>
      <c r="BU30" s="61">
        <v>26</v>
      </c>
      <c r="BV30" s="61">
        <v>39</v>
      </c>
      <c r="BW30" s="61">
        <v>35</v>
      </c>
      <c r="BX30" s="63">
        <v>-33</v>
      </c>
      <c r="BY30" s="64">
        <v>-25</v>
      </c>
      <c r="BZ30" s="61">
        <v>71</v>
      </c>
      <c r="CA30" s="61">
        <v>-81</v>
      </c>
      <c r="CB30" s="61">
        <v>79</v>
      </c>
      <c r="CC30" s="61">
        <v>59</v>
      </c>
      <c r="CD30" s="60">
        <v>-9</v>
      </c>
      <c r="CE30" s="61">
        <v>-113</v>
      </c>
      <c r="CF30" s="61">
        <v>-53</v>
      </c>
      <c r="CG30" s="61">
        <v>103</v>
      </c>
      <c r="CH30" s="62">
        <v>-29</v>
      </c>
      <c r="CI30" s="61">
        <v>91</v>
      </c>
      <c r="CJ30" s="61">
        <v>35</v>
      </c>
      <c r="CK30" s="61">
        <v>-1</v>
      </c>
      <c r="CL30" s="61">
        <v>-45</v>
      </c>
      <c r="CM30" s="63">
        <v>59</v>
      </c>
      <c r="CN30" s="39" t="s">
        <v>42</v>
      </c>
    </row>
  </sheetData>
  <conditionalFormatting sqref="B18:CM18">
    <cfRule type="cellIs" priority="1" dxfId="4" operator="greaterThan" stopIfTrue="1">
      <formula>100</formula>
    </cfRule>
    <cfRule type="cellIs" priority="2" dxfId="5" operator="lessThan" stopIfTrue="1">
      <formula>-100</formula>
    </cfRule>
    <cfRule type="cellIs" priority="3" dxfId="6" operator="between" stopIfTrue="1">
      <formula>-1</formula>
      <formula>-100</formula>
    </cfRule>
  </conditionalFormatting>
  <conditionalFormatting sqref="B17:CM17">
    <cfRule type="cellIs" priority="4" dxfId="4" operator="greaterThan" stopIfTrue="1">
      <formula>100</formula>
    </cfRule>
    <cfRule type="cellIs" priority="5" dxfId="5" operator="lessThan" stopIfTrue="1">
      <formula>-200</formula>
    </cfRule>
    <cfRule type="cellIs" priority="6" dxfId="6" operator="between" stopIfTrue="1">
      <formula>-1</formula>
      <formula>-100</formula>
    </cfRule>
  </conditionalFormatting>
  <conditionalFormatting sqref="B16:CM16">
    <cfRule type="cellIs" priority="7" dxfId="4" operator="greaterThan" stopIfTrue="1">
      <formula>400</formula>
    </cfRule>
    <cfRule type="cellIs" priority="8" dxfId="5" operator="lessThan" stopIfTrue="1">
      <formula>-100</formula>
    </cfRule>
    <cfRule type="cellIs" priority="9" dxfId="6" operator="between" stopIfTrue="1">
      <formula>-1</formula>
      <formula>-100</formula>
    </cfRule>
  </conditionalFormatting>
  <conditionalFormatting sqref="B19:CM19">
    <cfRule type="cellIs" priority="10" dxfId="4" operator="greaterThan" stopIfTrue="1">
      <formula>120</formula>
    </cfRule>
    <cfRule type="cellIs" priority="11" dxfId="5" operator="lessThan" stopIfTrue="1">
      <formula>-100</formula>
    </cfRule>
    <cfRule type="cellIs" priority="12" dxfId="6" operator="between" stopIfTrue="1">
      <formula>-1</formula>
      <formula>-100</formula>
    </cfRule>
  </conditionalFormatting>
  <conditionalFormatting sqref="B20:CM30">
    <cfRule type="cellIs" priority="13" dxfId="7" operator="between" stopIfTrue="1">
      <formula>0</formula>
      <formula>-100</formula>
    </cfRule>
    <cfRule type="cellIs" priority="14" dxfId="8" operator="greaterThan" stopIfTrue="1">
      <formula>0</formula>
    </cfRule>
  </conditionalFormatting>
  <conditionalFormatting sqref="B3:CM14">
    <cfRule type="cellIs" priority="15" dxfId="9" operator="between" stopIfTrue="1">
      <formula>0</formula>
      <formula>16</formula>
    </cfRule>
    <cfRule type="cellIs" priority="16" dxfId="10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DQ52"/>
  <sheetViews>
    <sheetView workbookViewId="0" topLeftCell="AU1">
      <pane ySplit="1" topLeftCell="BM20" activePane="bottomLeft" state="frozen"/>
      <selection pane="topLeft" activeCell="A1" sqref="A1"/>
      <selection pane="bottomLeft" activeCell="CI48" sqref="CI48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11.421875" style="0" customWidth="1"/>
    <col min="93" max="121" width="4.00390625" style="0" customWidth="1"/>
    <col min="132" max="16384" width="4.00390625" style="0" customWidth="1"/>
  </cols>
  <sheetData>
    <row r="1" spans="1:121" s="38" customFormat="1" ht="12.75">
      <c r="A1" s="18" t="s">
        <v>54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  <c r="CO1" s="100">
        <v>5</v>
      </c>
      <c r="CP1" s="100">
        <f>CO1+5</f>
        <v>10</v>
      </c>
      <c r="CQ1" s="100">
        <f aca="true" t="shared" si="0" ref="CQ1:DF1">CP1+5</f>
        <v>15</v>
      </c>
      <c r="CR1" s="100">
        <f t="shared" si="0"/>
        <v>20</v>
      </c>
      <c r="CS1" s="100">
        <f t="shared" si="0"/>
        <v>25</v>
      </c>
      <c r="CT1" s="100">
        <f t="shared" si="0"/>
        <v>30</v>
      </c>
      <c r="CU1" s="100">
        <f t="shared" si="0"/>
        <v>35</v>
      </c>
      <c r="CV1" s="100">
        <f t="shared" si="0"/>
        <v>40</v>
      </c>
      <c r="CW1" s="100">
        <f t="shared" si="0"/>
        <v>45</v>
      </c>
      <c r="CX1" s="100">
        <f t="shared" si="0"/>
        <v>50</v>
      </c>
      <c r="CY1" s="100">
        <f t="shared" si="0"/>
        <v>55</v>
      </c>
      <c r="CZ1" s="100">
        <f t="shared" si="0"/>
        <v>60</v>
      </c>
      <c r="DA1" s="100">
        <f t="shared" si="0"/>
        <v>65</v>
      </c>
      <c r="DB1" s="100">
        <f t="shared" si="0"/>
        <v>70</v>
      </c>
      <c r="DC1" s="100">
        <f t="shared" si="0"/>
        <v>75</v>
      </c>
      <c r="DD1" s="100">
        <f t="shared" si="0"/>
        <v>80</v>
      </c>
      <c r="DE1" s="100">
        <f t="shared" si="0"/>
        <v>85</v>
      </c>
      <c r="DF1" s="100">
        <f t="shared" si="0"/>
        <v>90</v>
      </c>
      <c r="DH1" s="100">
        <v>15</v>
      </c>
      <c r="DI1" s="100">
        <v>30</v>
      </c>
      <c r="DJ1" s="100">
        <v>45</v>
      </c>
      <c r="DK1" s="100">
        <v>60</v>
      </c>
      <c r="DL1" s="100">
        <v>75</v>
      </c>
      <c r="DM1" s="100">
        <v>90</v>
      </c>
      <c r="DO1" s="100">
        <v>30</v>
      </c>
      <c r="DP1" s="100">
        <v>60</v>
      </c>
      <c r="DQ1" s="100">
        <v>90</v>
      </c>
    </row>
    <row r="2" spans="1:92" ht="12.75">
      <c r="A2" s="18">
        <v>27</v>
      </c>
      <c r="B2" s="22">
        <v>75.61776345317534</v>
      </c>
      <c r="C2" s="33">
        <v>78.40435516794716</v>
      </c>
      <c r="D2" s="33">
        <v>87.8069042905764</v>
      </c>
      <c r="E2" s="33">
        <v>80.32786973499722</v>
      </c>
      <c r="F2" s="33">
        <v>89.048096876277</v>
      </c>
      <c r="G2" s="33">
        <v>82.1657828314579</v>
      </c>
      <c r="H2" s="33">
        <v>92.51388632866961</v>
      </c>
      <c r="I2" s="33">
        <v>84.52818132048176</v>
      </c>
      <c r="J2" s="33">
        <v>90.26635841798381</v>
      </c>
      <c r="K2" s="33">
        <v>89.87923077954038</v>
      </c>
      <c r="L2" s="33">
        <v>89.29707288531155</v>
      </c>
      <c r="M2" s="33">
        <v>77.05531539510876</v>
      </c>
      <c r="N2" s="33">
        <v>80.04814818936168</v>
      </c>
      <c r="O2" s="33">
        <v>92.5710564976819</v>
      </c>
      <c r="P2" s="34">
        <v>81.79865090302229</v>
      </c>
      <c r="Q2" s="32">
        <v>75.68654006699842</v>
      </c>
      <c r="R2" s="33">
        <v>82.81511354030873</v>
      </c>
      <c r="S2" s="33">
        <v>84.31177763995774</v>
      </c>
      <c r="T2" s="33">
        <v>80.68910250172198</v>
      </c>
      <c r="U2" s="33">
        <v>93.5550902239353</v>
      </c>
      <c r="V2" s="33">
        <v>85.51493396524356</v>
      </c>
      <c r="W2" s="33">
        <v>86.55820495182118</v>
      </c>
      <c r="X2" s="33">
        <v>90.63300910363773</v>
      </c>
      <c r="Y2" s="33">
        <v>88.82066516738075</v>
      </c>
      <c r="Z2" s="33">
        <v>89.16164478048987</v>
      </c>
      <c r="AA2" s="33">
        <v>79.18568852439493</v>
      </c>
      <c r="AB2" s="33">
        <v>90.64026426677523</v>
      </c>
      <c r="AC2" s="33">
        <v>89.56553701716241</v>
      </c>
      <c r="AD2" s="33">
        <v>78.84610078790656</v>
      </c>
      <c r="AE2" s="34">
        <v>89.44211548573173</v>
      </c>
      <c r="AF2" s="32">
        <v>93.78928745944833</v>
      </c>
      <c r="AG2" s="33">
        <v>88.60763461572454</v>
      </c>
      <c r="AH2" s="33">
        <v>75.08575548641844</v>
      </c>
      <c r="AI2" s="33">
        <v>81.4055031300791</v>
      </c>
      <c r="AJ2" s="33">
        <v>88.3391444102778</v>
      </c>
      <c r="AK2" s="33">
        <v>80.9334950212289</v>
      </c>
      <c r="AL2" s="33">
        <v>91.80246237250883</v>
      </c>
      <c r="AM2" s="33">
        <v>91.4871872268561</v>
      </c>
      <c r="AN2" s="33">
        <v>89.969615394925</v>
      </c>
      <c r="AO2" s="33">
        <v>83.13036531751702</v>
      </c>
      <c r="AP2" s="33">
        <v>86.49601801595004</v>
      </c>
      <c r="AQ2" s="33">
        <v>85.24043945390694</v>
      </c>
      <c r="AR2" s="33">
        <v>90.47194128540879</v>
      </c>
      <c r="AS2" s="33">
        <v>91.43162012678098</v>
      </c>
      <c r="AT2" s="34">
        <v>93.25510658184639</v>
      </c>
      <c r="AU2" s="32">
        <v>87.77186264775443</v>
      </c>
      <c r="AV2" s="33">
        <v>86.30567896903204</v>
      </c>
      <c r="AW2" s="33">
        <v>87.12381988608601</v>
      </c>
      <c r="AX2" s="33">
        <v>84.0314186501493</v>
      </c>
      <c r="AY2" s="33">
        <v>83.81802845529458</v>
      </c>
      <c r="AZ2" s="33">
        <v>93.23608510624597</v>
      </c>
      <c r="BA2" s="33">
        <v>87.47276224807185</v>
      </c>
      <c r="BB2" s="33">
        <v>86.33752680815545</v>
      </c>
      <c r="BC2" s="33">
        <v>91.73041702020029</v>
      </c>
      <c r="BD2" s="33">
        <v>74.73486930689448</v>
      </c>
      <c r="BE2" s="33">
        <v>94.2451145271175</v>
      </c>
      <c r="BF2" s="33">
        <v>93.3965385416994</v>
      </c>
      <c r="BG2" s="33">
        <v>86.19579536278621</v>
      </c>
      <c r="BH2" s="33">
        <v>84.68765050626675</v>
      </c>
      <c r="BI2" s="34">
        <v>80.93122595162573</v>
      </c>
      <c r="BJ2" s="32">
        <v>88.45805831483244</v>
      </c>
      <c r="BK2" s="33">
        <v>81.40174072573453</v>
      </c>
      <c r="BL2" s="33">
        <v>90.5529277728598</v>
      </c>
      <c r="BM2" s="33">
        <v>89.12259896106646</v>
      </c>
      <c r="BN2" s="33">
        <v>86.34577498412806</v>
      </c>
      <c r="BO2" s="33">
        <v>94.25504794483123</v>
      </c>
      <c r="BP2" s="33">
        <v>91.44715700536133</v>
      </c>
      <c r="BQ2" s="33">
        <v>91.50140312791409</v>
      </c>
      <c r="BR2" s="33">
        <v>85.89006791058212</v>
      </c>
      <c r="BS2" s="33">
        <v>94.28306992285322</v>
      </c>
      <c r="BT2" s="33">
        <v>89.97659927044435</v>
      </c>
      <c r="BU2" s="33">
        <v>93.23962038992998</v>
      </c>
      <c r="BV2" s="33">
        <v>90.9288479752102</v>
      </c>
      <c r="BW2" s="33">
        <v>79.74962194556016</v>
      </c>
      <c r="BX2" s="34">
        <v>87.78545116733972</v>
      </c>
      <c r="BY2" s="32">
        <v>78.48028645536722</v>
      </c>
      <c r="BZ2" s="33">
        <v>93.95997861040263</v>
      </c>
      <c r="CA2" s="33">
        <v>86.02226632904048</v>
      </c>
      <c r="CB2" s="33">
        <v>98.16580188069956</v>
      </c>
      <c r="CC2" s="33">
        <v>90.7738038266306</v>
      </c>
      <c r="CD2" s="33">
        <v>75.09119208516165</v>
      </c>
      <c r="CE2" s="33">
        <v>79.93362586957619</v>
      </c>
      <c r="CF2" s="33">
        <v>82.77060059823219</v>
      </c>
      <c r="CG2" s="33">
        <v>86.17565971292584</v>
      </c>
      <c r="CH2" s="33">
        <v>79.55662072593354</v>
      </c>
      <c r="CI2" s="33">
        <v>98.9727465442232</v>
      </c>
      <c r="CJ2" s="33">
        <v>87.17538104422611</v>
      </c>
      <c r="CK2" s="33">
        <v>81.96966609018031</v>
      </c>
      <c r="CL2" s="33">
        <v>87.54102381107025</v>
      </c>
      <c r="CM2" s="34">
        <v>92.02924596902926</v>
      </c>
      <c r="CN2" s="18">
        <v>27</v>
      </c>
    </row>
    <row r="3" spans="1:92" ht="12.75">
      <c r="A3" s="18">
        <v>26</v>
      </c>
      <c r="B3" s="22">
        <v>76.90898480185744</v>
      </c>
      <c r="C3" s="33">
        <v>78.74941959589634</v>
      </c>
      <c r="D3" s="33">
        <v>88.2605020239499</v>
      </c>
      <c r="E3" s="33">
        <v>83.04363372824865</v>
      </c>
      <c r="F3" s="33">
        <v>89.62104542791435</v>
      </c>
      <c r="G3" s="33">
        <v>81.37309715784622</v>
      </c>
      <c r="H3" s="33">
        <v>94.94165494346785</v>
      </c>
      <c r="I3" s="33">
        <v>82.30742229836763</v>
      </c>
      <c r="J3" s="33">
        <v>93.82120907184034</v>
      </c>
      <c r="K3" s="33">
        <v>85.18064802973664</v>
      </c>
      <c r="L3" s="33">
        <v>90.45559335059849</v>
      </c>
      <c r="M3" s="33">
        <v>76.0345644721937</v>
      </c>
      <c r="N3" s="33">
        <v>83.10488240158799</v>
      </c>
      <c r="O3" s="33">
        <v>93.64722588492809</v>
      </c>
      <c r="P3" s="34">
        <v>78.91269907004539</v>
      </c>
      <c r="Q3" s="32">
        <v>77.15226747265727</v>
      </c>
      <c r="R3" s="33">
        <v>87.87058453067488</v>
      </c>
      <c r="S3" s="33">
        <v>85.41868865044316</v>
      </c>
      <c r="T3" s="33">
        <v>83.58973331897066</v>
      </c>
      <c r="U3" s="33">
        <v>94.23908869412499</v>
      </c>
      <c r="V3" s="33">
        <v>85.40436267091755</v>
      </c>
      <c r="W3" s="33">
        <v>87.32874173749657</v>
      </c>
      <c r="X3" s="33">
        <v>89.76465275630233</v>
      </c>
      <c r="Y3" s="33">
        <v>91.25198670250552</v>
      </c>
      <c r="Z3" s="33">
        <v>89.60508531422286</v>
      </c>
      <c r="AA3" s="33">
        <v>82.29653198007968</v>
      </c>
      <c r="AB3" s="33">
        <v>90.00303261863469</v>
      </c>
      <c r="AC3" s="33">
        <v>89.70003849946839</v>
      </c>
      <c r="AD3" s="33">
        <v>78.97324134281249</v>
      </c>
      <c r="AE3" s="34">
        <v>85.37836307935731</v>
      </c>
      <c r="AF3" s="32">
        <v>93.49934927509693</v>
      </c>
      <c r="AG3" s="33">
        <v>89.83003206977403</v>
      </c>
      <c r="AH3" s="33">
        <v>77.76690463393888</v>
      </c>
      <c r="AI3" s="33">
        <v>80.43261650958524</v>
      </c>
      <c r="AJ3" s="33">
        <v>86.41236129529746</v>
      </c>
      <c r="AK3" s="33">
        <v>79.7988016855708</v>
      </c>
      <c r="AL3" s="33">
        <v>89.58789885250866</v>
      </c>
      <c r="AM3" s="33">
        <v>92.7253769541172</v>
      </c>
      <c r="AN3" s="33">
        <v>88.2625252118407</v>
      </c>
      <c r="AO3" s="33">
        <v>83.16823226813953</v>
      </c>
      <c r="AP3" s="33">
        <v>89.06094883837328</v>
      </c>
      <c r="AQ3" s="33">
        <v>83.14416655965618</v>
      </c>
      <c r="AR3" s="33">
        <v>92.03653705772383</v>
      </c>
      <c r="AS3" s="33">
        <v>91.04210993378119</v>
      </c>
      <c r="AT3" s="34">
        <v>95.5695410017532</v>
      </c>
      <c r="AU3" s="32">
        <v>88.29082040293277</v>
      </c>
      <c r="AV3" s="33">
        <v>83.54958311829417</v>
      </c>
      <c r="AW3" s="33">
        <v>85.60599337470441</v>
      </c>
      <c r="AX3" s="33">
        <v>82.85866289014912</v>
      </c>
      <c r="AY3" s="33">
        <v>83.99155040690391</v>
      </c>
      <c r="AZ3" s="33">
        <v>95.41144938073055</v>
      </c>
      <c r="BA3" s="33">
        <v>88.68267236656133</v>
      </c>
      <c r="BB3" s="33">
        <v>86.70018180811796</v>
      </c>
      <c r="BC3" s="33">
        <v>93.89527883082488</v>
      </c>
      <c r="BD3" s="33">
        <v>77.03614415319812</v>
      </c>
      <c r="BE3" s="33">
        <v>93.80977282140779</v>
      </c>
      <c r="BF3" s="33">
        <v>97.82559680252413</v>
      </c>
      <c r="BG3" s="33">
        <v>87.5383040918155</v>
      </c>
      <c r="BH3" s="33">
        <v>85.93285831123556</v>
      </c>
      <c r="BI3" s="34">
        <v>86.60606420395145</v>
      </c>
      <c r="BJ3" s="32">
        <v>87.84172875048357</v>
      </c>
      <c r="BK3" s="33">
        <v>80.05527101715454</v>
      </c>
      <c r="BL3" s="33">
        <v>91.3111940106239</v>
      </c>
      <c r="BM3" s="33">
        <v>91.81570930844585</v>
      </c>
      <c r="BN3" s="33">
        <v>87.83079421039255</v>
      </c>
      <c r="BO3" s="33">
        <v>94.08132827547527</v>
      </c>
      <c r="BP3" s="33">
        <v>91.2814097144603</v>
      </c>
      <c r="BQ3" s="33">
        <v>95.44406437614046</v>
      </c>
      <c r="BR3" s="33">
        <v>86.89907557854175</v>
      </c>
      <c r="BS3" s="33">
        <v>91.70734901884985</v>
      </c>
      <c r="BT3" s="33">
        <v>87.46067303905228</v>
      </c>
      <c r="BU3" s="33">
        <v>86.80339482317308</v>
      </c>
      <c r="BV3" s="33">
        <v>91.29152224324244</v>
      </c>
      <c r="BW3" s="33">
        <v>81.2098012563727</v>
      </c>
      <c r="BX3" s="34">
        <v>86.45135217435185</v>
      </c>
      <c r="BY3" s="32">
        <v>79.60534478015737</v>
      </c>
      <c r="BZ3" s="33">
        <v>95.90205172993187</v>
      </c>
      <c r="CA3" s="33">
        <v>84.84576660681174</v>
      </c>
      <c r="CB3" s="33">
        <v>100.7021945695484</v>
      </c>
      <c r="CC3" s="33">
        <v>89.39751860556919</v>
      </c>
      <c r="CD3" s="33">
        <v>74.97771126858359</v>
      </c>
      <c r="CE3" s="33">
        <v>82.69622467868541</v>
      </c>
      <c r="CF3" s="33">
        <v>79.91883742654673</v>
      </c>
      <c r="CG3" s="33">
        <v>84.45161756363522</v>
      </c>
      <c r="CH3" s="33">
        <v>80.08788416927767</v>
      </c>
      <c r="CI3" s="33">
        <v>100.12424142639757</v>
      </c>
      <c r="CJ3" s="33">
        <v>86.12261719119411</v>
      </c>
      <c r="CK3" s="33">
        <v>81.20657274023486</v>
      </c>
      <c r="CL3" s="33">
        <v>88.30470328548328</v>
      </c>
      <c r="CM3" s="34">
        <v>92.51079735580444</v>
      </c>
      <c r="CN3" s="18">
        <v>26</v>
      </c>
    </row>
    <row r="4" spans="1:92" ht="13.5" thickBot="1">
      <c r="A4" s="25">
        <v>25</v>
      </c>
      <c r="B4" s="22">
        <v>76.05939564821145</v>
      </c>
      <c r="C4" s="33">
        <v>80.59073789271157</v>
      </c>
      <c r="D4" s="33">
        <v>90.31222627275258</v>
      </c>
      <c r="E4" s="33">
        <v>81.56507145388724</v>
      </c>
      <c r="F4" s="33">
        <v>92.18973950026582</v>
      </c>
      <c r="G4" s="33">
        <v>84.2163837624364</v>
      </c>
      <c r="H4" s="33">
        <v>93.67866699577226</v>
      </c>
      <c r="I4" s="33">
        <v>86.39012113617378</v>
      </c>
      <c r="J4" s="33">
        <v>92.15383439659756</v>
      </c>
      <c r="K4" s="33">
        <v>90.88836168704589</v>
      </c>
      <c r="L4" s="33">
        <v>89.66791505278347</v>
      </c>
      <c r="M4" s="33">
        <v>78.10071105794789</v>
      </c>
      <c r="N4" s="33">
        <v>81.71381547302599</v>
      </c>
      <c r="O4" s="33">
        <v>94.90458247892458</v>
      </c>
      <c r="P4" s="34">
        <v>80.33317226146173</v>
      </c>
      <c r="Q4" s="32">
        <v>71.081531163768</v>
      </c>
      <c r="R4" s="33">
        <v>86.5037831320726</v>
      </c>
      <c r="S4" s="33">
        <v>81.51942260955418</v>
      </c>
      <c r="T4" s="33">
        <v>86.73139698994962</v>
      </c>
      <c r="U4" s="33">
        <v>96.86906913749019</v>
      </c>
      <c r="V4" s="33">
        <v>86.56006525151261</v>
      </c>
      <c r="W4" s="33">
        <v>87.38237101592365</v>
      </c>
      <c r="X4" s="33">
        <v>91.62309783296625</v>
      </c>
      <c r="Y4" s="33">
        <v>92.86231297941825</v>
      </c>
      <c r="Z4" s="33">
        <v>89.29180084048505</v>
      </c>
      <c r="AA4" s="33">
        <v>84.2370041264778</v>
      </c>
      <c r="AB4" s="33">
        <v>91.26369933672565</v>
      </c>
      <c r="AC4" s="33">
        <v>83.20029239766082</v>
      </c>
      <c r="AD4" s="33">
        <v>80.52839326852485</v>
      </c>
      <c r="AE4" s="34">
        <v>87.06670748841802</v>
      </c>
      <c r="AF4" s="32">
        <v>93.3256588440799</v>
      </c>
      <c r="AG4" s="33">
        <v>87.43319283056124</v>
      </c>
      <c r="AH4" s="33">
        <v>73.86619674185462</v>
      </c>
      <c r="AI4" s="33">
        <v>81.40366224905696</v>
      </c>
      <c r="AJ4" s="33">
        <v>88.03157704868231</v>
      </c>
      <c r="AK4" s="33">
        <v>79.6040967317283</v>
      </c>
      <c r="AL4" s="33">
        <v>89.62784834561151</v>
      </c>
      <c r="AM4" s="33">
        <v>89.77004601149338</v>
      </c>
      <c r="AN4" s="33">
        <v>90.31155540366066</v>
      </c>
      <c r="AO4" s="33">
        <v>84.35472298169665</v>
      </c>
      <c r="AP4" s="33">
        <v>88.78685096579834</v>
      </c>
      <c r="AQ4" s="33">
        <v>84.54480551125287</v>
      </c>
      <c r="AR4" s="33">
        <v>89.18799935444672</v>
      </c>
      <c r="AS4" s="33">
        <v>87.44986013012328</v>
      </c>
      <c r="AT4" s="34">
        <v>93.35689381281487</v>
      </c>
      <c r="AU4" s="32">
        <v>89.03466083137134</v>
      </c>
      <c r="AV4" s="33">
        <v>84.26469836206677</v>
      </c>
      <c r="AW4" s="33">
        <v>87.09936109212424</v>
      </c>
      <c r="AX4" s="33">
        <v>81.87487088934458</v>
      </c>
      <c r="AY4" s="33">
        <v>81.48111598440546</v>
      </c>
      <c r="AZ4" s="33">
        <v>90.1347035518088</v>
      </c>
      <c r="BA4" s="33">
        <v>88.8298369028632</v>
      </c>
      <c r="BB4" s="33">
        <v>87.96756980835929</v>
      </c>
      <c r="BC4" s="33">
        <v>87.85403312574365</v>
      </c>
      <c r="BD4" s="33">
        <v>72.67904198627882</v>
      </c>
      <c r="BE4" s="33">
        <v>93.57387661071871</v>
      </c>
      <c r="BF4" s="33">
        <v>97.31538948381053</v>
      </c>
      <c r="BG4" s="33">
        <v>86.24711621224779</v>
      </c>
      <c r="BH4" s="33">
        <v>84.79519569124832</v>
      </c>
      <c r="BI4" s="34">
        <v>84.53222576643628</v>
      </c>
      <c r="BJ4" s="32">
        <v>87.46708279537226</v>
      </c>
      <c r="BK4" s="33">
        <v>81.38936102883471</v>
      </c>
      <c r="BL4" s="33">
        <v>92.3239962279436</v>
      </c>
      <c r="BM4" s="33">
        <v>91.48666710969343</v>
      </c>
      <c r="BN4" s="33">
        <v>86.34610009873168</v>
      </c>
      <c r="BO4" s="33">
        <v>92.80860326320851</v>
      </c>
      <c r="BP4" s="33">
        <v>88.10138667375509</v>
      </c>
      <c r="BQ4" s="33">
        <v>94.19099611402241</v>
      </c>
      <c r="BR4" s="33">
        <v>87.68619307106151</v>
      </c>
      <c r="BS4" s="33">
        <v>94.66703279663804</v>
      </c>
      <c r="BT4" s="33">
        <v>86.68636047188679</v>
      </c>
      <c r="BU4" s="33">
        <v>95.30963646489961</v>
      </c>
      <c r="BV4" s="33">
        <v>85.1525701880965</v>
      </c>
      <c r="BW4" s="33">
        <v>79.01577143616616</v>
      </c>
      <c r="BX4" s="34">
        <v>86.75923489278753</v>
      </c>
      <c r="BY4" s="32">
        <v>78.27746069719754</v>
      </c>
      <c r="BZ4" s="33">
        <v>94.03046979823296</v>
      </c>
      <c r="CA4" s="33">
        <v>86.16470532391584</v>
      </c>
      <c r="CB4" s="33">
        <v>99.43383490291384</v>
      </c>
      <c r="CC4" s="33">
        <v>89.30246544391281</v>
      </c>
      <c r="CD4" s="33">
        <v>76.81311644009011</v>
      </c>
      <c r="CE4" s="33">
        <v>78.65307555504924</v>
      </c>
      <c r="CF4" s="33">
        <v>78.11602206273258</v>
      </c>
      <c r="CG4" s="33">
        <v>82.55292682463735</v>
      </c>
      <c r="CH4" s="33">
        <v>75.86524328498012</v>
      </c>
      <c r="CI4" s="33">
        <v>99.61004942912837</v>
      </c>
      <c r="CJ4" s="33">
        <v>84.99749405078352</v>
      </c>
      <c r="CK4" s="33">
        <v>81.28547694995063</v>
      </c>
      <c r="CL4" s="33">
        <v>80.74432292853345</v>
      </c>
      <c r="CM4" s="34">
        <v>90.26459076985392</v>
      </c>
      <c r="CN4" s="25">
        <v>25</v>
      </c>
    </row>
    <row r="5" spans="1:92" ht="12.75">
      <c r="A5" s="29">
        <v>24</v>
      </c>
      <c r="B5" s="19">
        <v>79.40585782447911</v>
      </c>
      <c r="C5" s="69">
        <v>80.06964132147199</v>
      </c>
      <c r="D5" s="69">
        <v>85.73944351584511</v>
      </c>
      <c r="E5" s="69">
        <v>85.67562874556583</v>
      </c>
      <c r="F5" s="69">
        <v>90.85951506223246</v>
      </c>
      <c r="G5" s="69">
        <v>83.3440044064758</v>
      </c>
      <c r="H5" s="69">
        <v>93.99191596076606</v>
      </c>
      <c r="I5" s="69">
        <v>87.86317375098841</v>
      </c>
      <c r="J5" s="69">
        <v>91.87584427078134</v>
      </c>
      <c r="K5" s="69">
        <v>89.52383726219539</v>
      </c>
      <c r="L5" s="69">
        <v>88.32853281031198</v>
      </c>
      <c r="M5" s="69">
        <v>79.20724584657651</v>
      </c>
      <c r="N5" s="69">
        <v>82.17198531615009</v>
      </c>
      <c r="O5" s="69">
        <v>96.97226845427647</v>
      </c>
      <c r="P5" s="70">
        <v>81.32265698535721</v>
      </c>
      <c r="Q5" s="71">
        <v>75.02872952223639</v>
      </c>
      <c r="R5" s="69">
        <v>84.54711781036153</v>
      </c>
      <c r="S5" s="69">
        <v>81.84710284312686</v>
      </c>
      <c r="T5" s="69">
        <v>86.24775119257386</v>
      </c>
      <c r="U5" s="69">
        <v>95.59873114215219</v>
      </c>
      <c r="V5" s="69">
        <v>86.20617223377522</v>
      </c>
      <c r="W5" s="69">
        <v>89.35524894844116</v>
      </c>
      <c r="X5" s="69">
        <v>93.675079994588</v>
      </c>
      <c r="Y5" s="69">
        <v>92.47085006590156</v>
      </c>
      <c r="Z5" s="69">
        <v>87.72394232600183</v>
      </c>
      <c r="AA5" s="69">
        <v>83.7279714352941</v>
      </c>
      <c r="AB5" s="69">
        <v>91.31809715096328</v>
      </c>
      <c r="AC5" s="69">
        <v>87.81236366925727</v>
      </c>
      <c r="AD5" s="69">
        <v>75.26630786155958</v>
      </c>
      <c r="AE5" s="70">
        <v>90.37709718453426</v>
      </c>
      <c r="AF5" s="71">
        <v>93.8884706699352</v>
      </c>
      <c r="AG5" s="69">
        <v>89.86134305562223</v>
      </c>
      <c r="AH5" s="69">
        <v>76.12972883333296</v>
      </c>
      <c r="AI5" s="69">
        <v>80.93069699920386</v>
      </c>
      <c r="AJ5" s="69">
        <v>87.69751821087632</v>
      </c>
      <c r="AK5" s="69">
        <v>79.17030853289435</v>
      </c>
      <c r="AL5" s="69">
        <v>89.62496329206854</v>
      </c>
      <c r="AM5" s="69">
        <v>94.06699118112162</v>
      </c>
      <c r="AN5" s="69">
        <v>88.04398030141736</v>
      </c>
      <c r="AO5" s="69">
        <v>85.68114342433564</v>
      </c>
      <c r="AP5" s="69">
        <v>87.78672960546531</v>
      </c>
      <c r="AQ5" s="69">
        <v>82.82236780403257</v>
      </c>
      <c r="AR5" s="69">
        <v>89.77032135167147</v>
      </c>
      <c r="AS5" s="69">
        <v>87.18785416316881</v>
      </c>
      <c r="AT5" s="70">
        <v>93.33271726472528</v>
      </c>
      <c r="AU5" s="71">
        <v>88.61130955450176</v>
      </c>
      <c r="AV5" s="69">
        <v>84.52557405197565</v>
      </c>
      <c r="AW5" s="69">
        <v>86.61177975660242</v>
      </c>
      <c r="AX5" s="69">
        <v>83.24216296035517</v>
      </c>
      <c r="AY5" s="69">
        <v>83.07264391680869</v>
      </c>
      <c r="AZ5" s="69">
        <v>90.47251107228223</v>
      </c>
      <c r="BA5" s="69">
        <v>88.08304934640748</v>
      </c>
      <c r="BB5" s="69">
        <v>89.26548798476716</v>
      </c>
      <c r="BC5" s="69">
        <v>90.61344433810109</v>
      </c>
      <c r="BD5" s="69">
        <v>74.04930003677143</v>
      </c>
      <c r="BE5" s="69">
        <v>94.68060256973301</v>
      </c>
      <c r="BF5" s="69">
        <v>96.11838984919649</v>
      </c>
      <c r="BG5" s="69">
        <v>87.30339211597791</v>
      </c>
      <c r="BH5" s="69">
        <v>86.84689422155097</v>
      </c>
      <c r="BI5" s="70">
        <v>87.53659268098627</v>
      </c>
      <c r="BJ5" s="71">
        <v>88.8388951268242</v>
      </c>
      <c r="BK5" s="69">
        <v>79.74801868506101</v>
      </c>
      <c r="BL5" s="69">
        <v>92.48358993324669</v>
      </c>
      <c r="BM5" s="69">
        <v>93.10387476854868</v>
      </c>
      <c r="BN5" s="69">
        <v>82.87614295823678</v>
      </c>
      <c r="BO5" s="69">
        <v>95.06556340832657</v>
      </c>
      <c r="BP5" s="69">
        <v>86.12522906896477</v>
      </c>
      <c r="BQ5" s="69">
        <v>93.85582288717299</v>
      </c>
      <c r="BR5" s="69">
        <v>88.05335092274451</v>
      </c>
      <c r="BS5" s="69">
        <v>94.81719937300602</v>
      </c>
      <c r="BT5" s="69">
        <v>88.18513699094363</v>
      </c>
      <c r="BU5" s="69">
        <v>93.70469850621453</v>
      </c>
      <c r="BV5" s="69">
        <v>86.43148653300254</v>
      </c>
      <c r="BW5" s="69">
        <v>79.10804583796573</v>
      </c>
      <c r="BX5" s="70">
        <v>91.09527087244479</v>
      </c>
      <c r="BY5" s="71">
        <v>78.39847588528937</v>
      </c>
      <c r="BZ5" s="69">
        <v>93.73759148089813</v>
      </c>
      <c r="CA5" s="69">
        <v>86.60730812538591</v>
      </c>
      <c r="CB5" s="69">
        <v>99.19531407019966</v>
      </c>
      <c r="CC5" s="69">
        <v>86.15589031804707</v>
      </c>
      <c r="CD5" s="69">
        <v>74.75009016430643</v>
      </c>
      <c r="CE5" s="69">
        <v>81.55244724552504</v>
      </c>
      <c r="CF5" s="69">
        <v>77.68155486136035</v>
      </c>
      <c r="CG5" s="69">
        <v>82.81875618978023</v>
      </c>
      <c r="CH5" s="69">
        <v>78.32752670141114</v>
      </c>
      <c r="CI5" s="69">
        <v>98.22453881083743</v>
      </c>
      <c r="CJ5" s="69">
        <v>86.12176912734694</v>
      </c>
      <c r="CK5" s="69">
        <v>83.26329899442028</v>
      </c>
      <c r="CL5" s="69">
        <v>85.65306785446946</v>
      </c>
      <c r="CM5" s="70">
        <v>92.31294191337099</v>
      </c>
      <c r="CN5" s="29">
        <v>24</v>
      </c>
    </row>
    <row r="6" spans="1:92" ht="12.75">
      <c r="A6" s="18">
        <v>23</v>
      </c>
      <c r="B6" s="22">
        <v>79.23894221720309</v>
      </c>
      <c r="C6" s="23">
        <v>83.16471080307397</v>
      </c>
      <c r="D6" s="23">
        <v>86.95890899618522</v>
      </c>
      <c r="E6" s="23">
        <v>84.98725142670155</v>
      </c>
      <c r="F6" s="23">
        <v>91.27328777360746</v>
      </c>
      <c r="G6" s="23">
        <v>84.43673850304285</v>
      </c>
      <c r="H6" s="23">
        <v>94.7540142319554</v>
      </c>
      <c r="I6" s="23">
        <v>89.39901444108605</v>
      </c>
      <c r="J6" s="23">
        <v>92.4947575868292</v>
      </c>
      <c r="K6" s="23">
        <v>92.51183937782403</v>
      </c>
      <c r="L6" s="23">
        <v>92.85579968482782</v>
      </c>
      <c r="M6" s="23">
        <v>79.10321436875145</v>
      </c>
      <c r="N6" s="23">
        <v>85.02509930630136</v>
      </c>
      <c r="O6" s="23">
        <v>96.40060487963301</v>
      </c>
      <c r="P6" s="24">
        <v>81.56497738313594</v>
      </c>
      <c r="Q6" s="22">
        <v>74.91121041741246</v>
      </c>
      <c r="R6" s="23">
        <v>87.65318973439177</v>
      </c>
      <c r="S6" s="23">
        <v>82.01530891671557</v>
      </c>
      <c r="T6" s="23">
        <v>87.77778512810482</v>
      </c>
      <c r="U6" s="23">
        <v>94.60227321934482</v>
      </c>
      <c r="V6" s="23">
        <v>86.45491872199032</v>
      </c>
      <c r="W6" s="23">
        <v>90.11025782732943</v>
      </c>
      <c r="X6" s="23">
        <v>92.61751001674274</v>
      </c>
      <c r="Y6" s="23">
        <v>91.58310018341987</v>
      </c>
      <c r="Z6" s="23">
        <v>89.41492091786209</v>
      </c>
      <c r="AA6" s="23">
        <v>84.91496019136684</v>
      </c>
      <c r="AB6" s="23">
        <v>90.2133932185083</v>
      </c>
      <c r="AC6" s="23">
        <v>85.6375755176906</v>
      </c>
      <c r="AD6" s="23">
        <v>76.7743465590013</v>
      </c>
      <c r="AE6" s="24">
        <v>90.23664384067197</v>
      </c>
      <c r="AF6" s="22">
        <v>92.87026577429391</v>
      </c>
      <c r="AG6" s="23">
        <v>85.55243843255352</v>
      </c>
      <c r="AH6" s="23">
        <v>75.70541808291169</v>
      </c>
      <c r="AI6" s="23">
        <v>85.09898836126459</v>
      </c>
      <c r="AJ6" s="23">
        <v>86.53125611245817</v>
      </c>
      <c r="AK6" s="23">
        <v>77.67017329549299</v>
      </c>
      <c r="AL6" s="23">
        <v>86.20639779846941</v>
      </c>
      <c r="AM6" s="23">
        <v>93.06136412843573</v>
      </c>
      <c r="AN6" s="23">
        <v>89.81066981469795</v>
      </c>
      <c r="AO6" s="23">
        <v>86.09154377165888</v>
      </c>
      <c r="AP6" s="23">
        <v>88.58717294120108</v>
      </c>
      <c r="AQ6" s="23">
        <v>82.97165440176948</v>
      </c>
      <c r="AR6" s="23">
        <v>92.85598006000819</v>
      </c>
      <c r="AS6" s="23">
        <v>89.44907195201313</v>
      </c>
      <c r="AT6" s="24">
        <v>95.43222804712575</v>
      </c>
      <c r="AU6" s="22">
        <v>88.50765525797496</v>
      </c>
      <c r="AV6" s="23">
        <v>83.1365382296968</v>
      </c>
      <c r="AW6" s="23">
        <v>86.76561209464022</v>
      </c>
      <c r="AX6" s="23">
        <v>83.14367533574693</v>
      </c>
      <c r="AY6" s="23">
        <v>83.83551662650129</v>
      </c>
      <c r="AZ6" s="23">
        <v>91.02570421668887</v>
      </c>
      <c r="BA6" s="23">
        <v>90.48714889117703</v>
      </c>
      <c r="BB6" s="23">
        <v>87.44848906185223</v>
      </c>
      <c r="BC6" s="23">
        <v>92.95247189345655</v>
      </c>
      <c r="BD6" s="23">
        <v>77.25724114854549</v>
      </c>
      <c r="BE6" s="23">
        <v>93.60393267100427</v>
      </c>
      <c r="BF6" s="23">
        <v>97.11905438503904</v>
      </c>
      <c r="BG6" s="23">
        <v>85.60559372189807</v>
      </c>
      <c r="BH6" s="23">
        <v>89.79114119516933</v>
      </c>
      <c r="BI6" s="24">
        <v>86.87529595061565</v>
      </c>
      <c r="BJ6" s="22">
        <v>88.09121020828181</v>
      </c>
      <c r="BK6" s="23">
        <v>79.48016497332354</v>
      </c>
      <c r="BL6" s="23">
        <v>94.23911210509675</v>
      </c>
      <c r="BM6" s="23">
        <v>93.22568905471718</v>
      </c>
      <c r="BN6" s="23">
        <v>86.57267339083197</v>
      </c>
      <c r="BO6" s="23">
        <v>93.13947546959056</v>
      </c>
      <c r="BP6" s="23">
        <v>87.66450579353393</v>
      </c>
      <c r="BQ6" s="23">
        <v>94.32546946754107</v>
      </c>
      <c r="BR6" s="23">
        <v>86.11429306461277</v>
      </c>
      <c r="BS6" s="23">
        <v>93.97659406757873</v>
      </c>
      <c r="BT6" s="23">
        <v>87.08211668505785</v>
      </c>
      <c r="BU6" s="23">
        <v>92.65908826420335</v>
      </c>
      <c r="BV6" s="23">
        <v>86.2721625892342</v>
      </c>
      <c r="BW6" s="23">
        <v>82.58018225735616</v>
      </c>
      <c r="BX6" s="24">
        <v>91.29209692221201</v>
      </c>
      <c r="BY6" s="22">
        <v>77.66617361041912</v>
      </c>
      <c r="BZ6" s="23">
        <v>95.16422033020498</v>
      </c>
      <c r="CA6" s="23">
        <v>87.44687974003833</v>
      </c>
      <c r="CB6" s="23">
        <v>98.56038173723596</v>
      </c>
      <c r="CC6" s="23">
        <v>87.54963085365898</v>
      </c>
      <c r="CD6" s="23">
        <v>76.5127716391783</v>
      </c>
      <c r="CE6" s="23">
        <v>84.60617246020058</v>
      </c>
      <c r="CF6" s="23">
        <v>78.75630372043415</v>
      </c>
      <c r="CG6" s="23">
        <v>84.61737663444823</v>
      </c>
      <c r="CH6" s="23">
        <v>77.99980867621534</v>
      </c>
      <c r="CI6" s="23">
        <v>98.14323093312863</v>
      </c>
      <c r="CJ6" s="23">
        <v>85.92213278811745</v>
      </c>
      <c r="CK6" s="23">
        <v>81.88746526278496</v>
      </c>
      <c r="CL6" s="23">
        <v>83.71513370829227</v>
      </c>
      <c r="CM6" s="24">
        <v>92.3550724330136</v>
      </c>
      <c r="CN6" s="18">
        <v>23</v>
      </c>
    </row>
    <row r="7" spans="1:92" ht="12.75">
      <c r="A7" s="18">
        <v>22</v>
      </c>
      <c r="B7" s="22">
        <v>77.88024963542205</v>
      </c>
      <c r="C7" s="23">
        <v>79.33162538385662</v>
      </c>
      <c r="D7" s="23">
        <v>86.12969962762054</v>
      </c>
      <c r="E7" s="23">
        <v>84.88434498226589</v>
      </c>
      <c r="F7" s="23">
        <v>89.29813397105485</v>
      </c>
      <c r="G7" s="23">
        <v>78.66168486685729</v>
      </c>
      <c r="H7" s="23">
        <v>94.1866277231896</v>
      </c>
      <c r="I7" s="23">
        <v>88.00737335686625</v>
      </c>
      <c r="J7" s="23">
        <v>93.17970677057899</v>
      </c>
      <c r="K7" s="23">
        <v>88.01493791874115</v>
      </c>
      <c r="L7" s="23">
        <v>91.33587014743202</v>
      </c>
      <c r="M7" s="23">
        <v>76.69681010335168</v>
      </c>
      <c r="N7" s="23">
        <v>82.34071759883118</v>
      </c>
      <c r="O7" s="23">
        <v>95.97137343724565</v>
      </c>
      <c r="P7" s="24">
        <v>79.52188643000002</v>
      </c>
      <c r="Q7" s="22">
        <v>76.27057107868467</v>
      </c>
      <c r="R7" s="23">
        <v>86.41557081075337</v>
      </c>
      <c r="S7" s="23">
        <v>84.11025518317608</v>
      </c>
      <c r="T7" s="23">
        <v>87.0026267005476</v>
      </c>
      <c r="U7" s="23">
        <v>95.22829984417206</v>
      </c>
      <c r="V7" s="23">
        <v>85.72040486558743</v>
      </c>
      <c r="W7" s="23">
        <v>90.14041273128495</v>
      </c>
      <c r="X7" s="23">
        <v>90.93789172288159</v>
      </c>
      <c r="Y7" s="23">
        <v>89.67015916808006</v>
      </c>
      <c r="Z7" s="23">
        <v>89.97396509845801</v>
      </c>
      <c r="AA7" s="23">
        <v>83.45944201167325</v>
      </c>
      <c r="AB7" s="23">
        <v>90.42699540148831</v>
      </c>
      <c r="AC7" s="23">
        <v>90.73272042359262</v>
      </c>
      <c r="AD7" s="23">
        <v>74.5976939276635</v>
      </c>
      <c r="AE7" s="24">
        <v>89.62602424620681</v>
      </c>
      <c r="AF7" s="22">
        <v>89.46668617048942</v>
      </c>
      <c r="AG7" s="23">
        <v>90.4356620222239</v>
      </c>
      <c r="AH7" s="23">
        <v>72.42026997681155</v>
      </c>
      <c r="AI7" s="23">
        <v>81.90164980388104</v>
      </c>
      <c r="AJ7" s="23">
        <v>83.03318365767655</v>
      </c>
      <c r="AK7" s="23">
        <v>81.39591128952183</v>
      </c>
      <c r="AL7" s="23">
        <v>86.6709293411119</v>
      </c>
      <c r="AM7" s="23">
        <v>92.34841851860108</v>
      </c>
      <c r="AN7" s="23">
        <v>89.99538276125496</v>
      </c>
      <c r="AO7" s="23">
        <v>85.20379647397904</v>
      </c>
      <c r="AP7" s="23">
        <v>92.77383476901733</v>
      </c>
      <c r="AQ7" s="23">
        <v>80.4800087674327</v>
      </c>
      <c r="AR7" s="23">
        <v>93.76259629484781</v>
      </c>
      <c r="AS7" s="23">
        <v>87.23563101874461</v>
      </c>
      <c r="AT7" s="24">
        <v>93.03138813519138</v>
      </c>
      <c r="AU7" s="22">
        <v>88.4997907434013</v>
      </c>
      <c r="AV7" s="23">
        <v>82.52265520145846</v>
      </c>
      <c r="AW7" s="23">
        <v>85.46259026639352</v>
      </c>
      <c r="AX7" s="23">
        <v>84.62383476901732</v>
      </c>
      <c r="AY7" s="23">
        <v>88.1530555482381</v>
      </c>
      <c r="AZ7" s="23">
        <v>95.60169311756533</v>
      </c>
      <c r="BA7" s="23">
        <v>92.261838432021</v>
      </c>
      <c r="BB7" s="23">
        <v>82.98975910836967</v>
      </c>
      <c r="BC7" s="23">
        <v>93.2903185725701</v>
      </c>
      <c r="BD7" s="23">
        <v>74.0518250906182</v>
      </c>
      <c r="BE7" s="23">
        <v>93.57893799912055</v>
      </c>
      <c r="BF7" s="23">
        <v>96.22450651106837</v>
      </c>
      <c r="BG7" s="23">
        <v>86.2620098292512</v>
      </c>
      <c r="BH7" s="23">
        <v>89.77447866535087</v>
      </c>
      <c r="BI7" s="24">
        <v>86.24600831892921</v>
      </c>
      <c r="BJ7" s="22">
        <v>91.91215765302987</v>
      </c>
      <c r="BK7" s="23">
        <v>81.25143762593054</v>
      </c>
      <c r="BL7" s="23">
        <v>92.25373274460496</v>
      </c>
      <c r="BM7" s="23">
        <v>91.39539941127163</v>
      </c>
      <c r="BN7" s="23">
        <v>86.36532661050917</v>
      </c>
      <c r="BO7" s="23">
        <v>94.1552424418043</v>
      </c>
      <c r="BP7" s="23">
        <v>87.73576163525453</v>
      </c>
      <c r="BQ7" s="23">
        <v>95.10666601822788</v>
      </c>
      <c r="BR7" s="23">
        <v>85.28684248476338</v>
      </c>
      <c r="BS7" s="23">
        <v>94.32480334067554</v>
      </c>
      <c r="BT7" s="23">
        <v>86.78171281051607</v>
      </c>
      <c r="BU7" s="23">
        <v>92.2702687947617</v>
      </c>
      <c r="BV7" s="23">
        <v>87.96343941724265</v>
      </c>
      <c r="BW7" s="23">
        <v>79.77142244728452</v>
      </c>
      <c r="BX7" s="24">
        <v>90.77514466601687</v>
      </c>
      <c r="BY7" s="22">
        <v>82.60395177844468</v>
      </c>
      <c r="BZ7" s="23">
        <v>95.33014541239693</v>
      </c>
      <c r="CA7" s="23">
        <v>81.32601017981342</v>
      </c>
      <c r="CB7" s="23">
        <v>100.15839216564368</v>
      </c>
      <c r="CC7" s="23">
        <v>86.598632098125</v>
      </c>
      <c r="CD7" s="23">
        <v>72.48940897957125</v>
      </c>
      <c r="CE7" s="23">
        <v>81.14656175467533</v>
      </c>
      <c r="CF7" s="23">
        <v>78.9542505387333</v>
      </c>
      <c r="CG7" s="23">
        <v>88.98517601397927</v>
      </c>
      <c r="CH7" s="23">
        <v>78.11907950062108</v>
      </c>
      <c r="CI7" s="23">
        <v>98.50749851906038</v>
      </c>
      <c r="CJ7" s="23">
        <v>88.64352054301347</v>
      </c>
      <c r="CK7" s="23">
        <v>83.19599712322835</v>
      </c>
      <c r="CL7" s="23">
        <v>89.96304010391232</v>
      </c>
      <c r="CM7" s="24">
        <v>92.2871186116115</v>
      </c>
      <c r="CN7" s="18">
        <v>22</v>
      </c>
    </row>
    <row r="8" spans="1:92" ht="13.5" thickBot="1">
      <c r="A8" s="30">
        <v>21</v>
      </c>
      <c r="B8" s="26">
        <v>78.79101695099487</v>
      </c>
      <c r="C8" s="27">
        <v>79.09885407107454</v>
      </c>
      <c r="D8" s="27">
        <v>88.47029447956615</v>
      </c>
      <c r="E8" s="27">
        <v>84.34023412547835</v>
      </c>
      <c r="F8" s="27">
        <v>88.41542519002869</v>
      </c>
      <c r="G8" s="27">
        <v>80.25232845921713</v>
      </c>
      <c r="H8" s="27">
        <v>93.99708179900912</v>
      </c>
      <c r="I8" s="27">
        <v>87.26871130176188</v>
      </c>
      <c r="J8" s="27">
        <v>91.90656931927154</v>
      </c>
      <c r="K8" s="27">
        <v>89.56375400122936</v>
      </c>
      <c r="L8" s="27">
        <v>89.9865961959606</v>
      </c>
      <c r="M8" s="27">
        <v>73.32648456583003</v>
      </c>
      <c r="N8" s="27">
        <v>84.30915858349576</v>
      </c>
      <c r="O8" s="27">
        <v>94.47505207602659</v>
      </c>
      <c r="P8" s="28">
        <v>82.15370260841736</v>
      </c>
      <c r="Q8" s="26">
        <v>75.92247582816313</v>
      </c>
      <c r="R8" s="27">
        <v>88.29868866020922</v>
      </c>
      <c r="S8" s="27">
        <v>83.91574227060892</v>
      </c>
      <c r="T8" s="27">
        <v>87.16677188130673</v>
      </c>
      <c r="U8" s="27">
        <v>94.61902650146554</v>
      </c>
      <c r="V8" s="27">
        <v>88.96330564336166</v>
      </c>
      <c r="W8" s="27">
        <v>90.17842629101408</v>
      </c>
      <c r="X8" s="27">
        <v>91.48552044273066</v>
      </c>
      <c r="Y8" s="27">
        <v>89.29844691658587</v>
      </c>
      <c r="Z8" s="27">
        <v>93.01960910300292</v>
      </c>
      <c r="AA8" s="27">
        <v>83.96454386056296</v>
      </c>
      <c r="AB8" s="27">
        <v>84.41516685697029</v>
      </c>
      <c r="AC8" s="27">
        <v>88.54246872370638</v>
      </c>
      <c r="AD8" s="27">
        <v>74.90453648635018</v>
      </c>
      <c r="AE8" s="28">
        <v>89.2356587775569</v>
      </c>
      <c r="AF8" s="26">
        <v>90.30932432420241</v>
      </c>
      <c r="AG8" s="27">
        <v>86.35622298412284</v>
      </c>
      <c r="AH8" s="27">
        <v>73.62062577930763</v>
      </c>
      <c r="AI8" s="27">
        <v>83.4448891572698</v>
      </c>
      <c r="AJ8" s="27">
        <v>84.16745555268005</v>
      </c>
      <c r="AK8" s="27">
        <v>80.98699998189265</v>
      </c>
      <c r="AL8" s="27">
        <v>87.46400647444007</v>
      </c>
      <c r="AM8" s="27">
        <v>90.36649013579101</v>
      </c>
      <c r="AN8" s="27">
        <v>89.9130172572984</v>
      </c>
      <c r="AO8" s="27">
        <v>86.91882670294451</v>
      </c>
      <c r="AP8" s="27">
        <v>90.29321535353453</v>
      </c>
      <c r="AQ8" s="27">
        <v>82.64024937547585</v>
      </c>
      <c r="AR8" s="27">
        <v>95.18273171610386</v>
      </c>
      <c r="AS8" s="27">
        <v>88.86270020460032</v>
      </c>
      <c r="AT8" s="28">
        <v>94.33646272525387</v>
      </c>
      <c r="AU8" s="26">
        <v>89.25724889138642</v>
      </c>
      <c r="AV8" s="27">
        <v>82.25516640906052</v>
      </c>
      <c r="AW8" s="27">
        <v>86.05267643357283</v>
      </c>
      <c r="AX8" s="27">
        <v>85.27838702566274</v>
      </c>
      <c r="AY8" s="27">
        <v>87.43583770702647</v>
      </c>
      <c r="AZ8" s="27">
        <v>95.58398460887216</v>
      </c>
      <c r="BA8" s="27">
        <v>92.526006873397</v>
      </c>
      <c r="BB8" s="27">
        <v>85.06947607432299</v>
      </c>
      <c r="BC8" s="27">
        <v>93.22893269497072</v>
      </c>
      <c r="BD8" s="27">
        <v>75.26943467825066</v>
      </c>
      <c r="BE8" s="27">
        <v>93.43968718410248</v>
      </c>
      <c r="BF8" s="27">
        <v>96.245979678399</v>
      </c>
      <c r="BG8" s="27">
        <v>85.79195434020258</v>
      </c>
      <c r="BH8" s="27">
        <v>89.78996913413587</v>
      </c>
      <c r="BI8" s="28">
        <v>86.32566591760352</v>
      </c>
      <c r="BJ8" s="26">
        <v>91.31032969145295</v>
      </c>
      <c r="BK8" s="27">
        <v>80.45665021470079</v>
      </c>
      <c r="BL8" s="27">
        <v>91.28899184631648</v>
      </c>
      <c r="BM8" s="27">
        <v>91.64018545946661</v>
      </c>
      <c r="BN8" s="27">
        <v>85.71848268515198</v>
      </c>
      <c r="BO8" s="27">
        <v>92.840903154787</v>
      </c>
      <c r="BP8" s="27">
        <v>88.89173328147723</v>
      </c>
      <c r="BQ8" s="27">
        <v>94.44557936043574</v>
      </c>
      <c r="BR8" s="27">
        <v>88.42084763011931</v>
      </c>
      <c r="BS8" s="27">
        <v>91.31343676956003</v>
      </c>
      <c r="BT8" s="27">
        <v>88.91304111127161</v>
      </c>
      <c r="BU8" s="27">
        <v>89.8126064903939</v>
      </c>
      <c r="BV8" s="27">
        <v>91.23806008331573</v>
      </c>
      <c r="BW8" s="27">
        <v>84.62779218357417</v>
      </c>
      <c r="BX8" s="28">
        <v>90.95203275277844</v>
      </c>
      <c r="BY8" s="26">
        <v>79.60461626890256</v>
      </c>
      <c r="BZ8" s="27">
        <v>96.51103372598479</v>
      </c>
      <c r="CA8" s="27">
        <v>84.04108898720276</v>
      </c>
      <c r="CB8" s="27">
        <v>99.49700664365108</v>
      </c>
      <c r="CC8" s="27">
        <v>87.47801829911236</v>
      </c>
      <c r="CD8" s="27">
        <v>76.04146443845805</v>
      </c>
      <c r="CE8" s="27">
        <v>84.76346056171079</v>
      </c>
      <c r="CF8" s="27">
        <v>80.68962314984962</v>
      </c>
      <c r="CG8" s="27">
        <v>89.00905222152755</v>
      </c>
      <c r="CH8" s="27">
        <v>80.10163984321643</v>
      </c>
      <c r="CI8" s="27">
        <v>97.33813993360272</v>
      </c>
      <c r="CJ8" s="27">
        <v>86.88845122579241</v>
      </c>
      <c r="CK8" s="27">
        <v>80.57968765608433</v>
      </c>
      <c r="CL8" s="27">
        <v>88.69915166065249</v>
      </c>
      <c r="CM8" s="28">
        <v>90.0584492166142</v>
      </c>
      <c r="CN8" s="30">
        <v>21</v>
      </c>
    </row>
    <row r="9" spans="1:92" ht="12.75">
      <c r="A9" s="29">
        <v>20</v>
      </c>
      <c r="B9" s="19">
        <v>87.18878114638986</v>
      </c>
      <c r="C9" s="20">
        <v>79.51710403123445</v>
      </c>
      <c r="D9" s="20">
        <v>89.34003062155236</v>
      </c>
      <c r="E9" s="20">
        <v>86.25361100252405</v>
      </c>
      <c r="F9" s="20">
        <v>88.94716816999427</v>
      </c>
      <c r="G9" s="20">
        <v>82.3817512197947</v>
      </c>
      <c r="H9" s="20">
        <v>95.25128615346007</v>
      </c>
      <c r="I9" s="20">
        <v>91.53251144990276</v>
      </c>
      <c r="J9" s="20">
        <v>92.02178461634983</v>
      </c>
      <c r="K9" s="20">
        <v>91.37442750486228</v>
      </c>
      <c r="L9" s="20">
        <v>92.53023872263005</v>
      </c>
      <c r="M9" s="20">
        <v>74.30908487647619</v>
      </c>
      <c r="N9" s="20">
        <v>85.8586250705816</v>
      </c>
      <c r="O9" s="20">
        <v>97.29623878536924</v>
      </c>
      <c r="P9" s="21">
        <v>85.69579804253718</v>
      </c>
      <c r="Q9" s="19">
        <v>79.13478260869564</v>
      </c>
      <c r="R9" s="20">
        <v>87.52278530648097</v>
      </c>
      <c r="S9" s="20">
        <v>83.89697524697524</v>
      </c>
      <c r="T9" s="20">
        <v>86.55928527993744</v>
      </c>
      <c r="U9" s="20">
        <v>93.7132050316833</v>
      </c>
      <c r="V9" s="20">
        <v>90.10072306920134</v>
      </c>
      <c r="W9" s="20">
        <v>89.34424102467581</v>
      </c>
      <c r="X9" s="20">
        <v>94.57440289179421</v>
      </c>
      <c r="Y9" s="20">
        <v>89.25415635089549</v>
      </c>
      <c r="Z9" s="20">
        <v>94.74761591065939</v>
      </c>
      <c r="AA9" s="20">
        <v>84.53593109788763</v>
      </c>
      <c r="AB9" s="20">
        <v>92.57823577388794</v>
      </c>
      <c r="AC9" s="20">
        <v>94.012601166949</v>
      </c>
      <c r="AD9" s="20">
        <v>73.6639303932782</v>
      </c>
      <c r="AE9" s="21">
        <v>91.37114672766845</v>
      </c>
      <c r="AF9" s="19">
        <v>93.38864420603551</v>
      </c>
      <c r="AG9" s="20">
        <v>92.31967078814905</v>
      </c>
      <c r="AH9" s="20">
        <v>76.43599383708082</v>
      </c>
      <c r="AI9" s="20">
        <v>86.09054773728687</v>
      </c>
      <c r="AJ9" s="20">
        <v>85.58931865236214</v>
      </c>
      <c r="AK9" s="20">
        <v>83.36633620003184</v>
      </c>
      <c r="AL9" s="20">
        <v>87.78895633352155</v>
      </c>
      <c r="AM9" s="20">
        <v>94.29559727711901</v>
      </c>
      <c r="AN9" s="20">
        <v>91.47666729405861</v>
      </c>
      <c r="AO9" s="20">
        <v>85.43282357738879</v>
      </c>
      <c r="AP9" s="20">
        <v>92.35626450843843</v>
      </c>
      <c r="AQ9" s="20">
        <v>83.78418188092101</v>
      </c>
      <c r="AR9" s="20">
        <v>94.88227774640819</v>
      </c>
      <c r="AS9" s="20">
        <v>94.27306920133007</v>
      </c>
      <c r="AT9" s="21">
        <v>96.74331043352784</v>
      </c>
      <c r="AU9" s="19">
        <v>89.06020030693944</v>
      </c>
      <c r="AV9" s="20">
        <v>85.44745435723696</v>
      </c>
      <c r="AW9" s="20">
        <v>92.29957807892592</v>
      </c>
      <c r="AX9" s="20">
        <v>87.68496768931553</v>
      </c>
      <c r="AY9" s="20">
        <v>92.63133352155091</v>
      </c>
      <c r="AZ9" s="20">
        <v>97.2542537172972</v>
      </c>
      <c r="BA9" s="20">
        <v>93.29377313507749</v>
      </c>
      <c r="BB9" s="20">
        <v>83.41689144189144</v>
      </c>
      <c r="BC9" s="20">
        <v>95.27751584164628</v>
      </c>
      <c r="BD9" s="20">
        <v>81.12459316046272</v>
      </c>
      <c r="BE9" s="20">
        <v>95.12366365518538</v>
      </c>
      <c r="BF9" s="20">
        <v>98.56984126984126</v>
      </c>
      <c r="BG9" s="20">
        <v>88.28194727977336</v>
      </c>
      <c r="BH9" s="20">
        <v>92.88818777840518</v>
      </c>
      <c r="BI9" s="21">
        <v>86.96270613444526</v>
      </c>
      <c r="BJ9" s="19">
        <v>93.546590124851</v>
      </c>
      <c r="BK9" s="20">
        <v>85.42842869690696</v>
      </c>
      <c r="BL9" s="20">
        <v>93.70817021143108</v>
      </c>
      <c r="BM9" s="20">
        <v>92.4603880419098</v>
      </c>
      <c r="BN9" s="20">
        <v>88.18566614544875</v>
      </c>
      <c r="BO9" s="20">
        <v>92.84712497647281</v>
      </c>
      <c r="BP9" s="20">
        <v>92.58316707447143</v>
      </c>
      <c r="BQ9" s="20">
        <v>92.08604366647845</v>
      </c>
      <c r="BR9" s="20">
        <v>87.53280620345838</v>
      </c>
      <c r="BS9" s="20">
        <v>96.93949275362318</v>
      </c>
      <c r="BT9" s="20">
        <v>90.29763002697787</v>
      </c>
      <c r="BU9" s="20">
        <v>90.3453353409875</v>
      </c>
      <c r="BV9" s="20">
        <v>93.91202710333145</v>
      </c>
      <c r="BW9" s="20">
        <v>86.42670855714334</v>
      </c>
      <c r="BX9" s="21">
        <v>92.4458952882866</v>
      </c>
      <c r="BY9" s="19">
        <v>83.2874793081315</v>
      </c>
      <c r="BZ9" s="20">
        <v>93.6711148754627</v>
      </c>
      <c r="CA9" s="20">
        <v>83.96941778028733</v>
      </c>
      <c r="CB9" s="20">
        <v>101.25394158981115</v>
      </c>
      <c r="CC9" s="20">
        <v>92.0780527443571</v>
      </c>
      <c r="CD9" s="20">
        <v>76.15413222043658</v>
      </c>
      <c r="CE9" s="20">
        <v>83.17123407992973</v>
      </c>
      <c r="CF9" s="20">
        <v>84.08899964769529</v>
      </c>
      <c r="CG9" s="20">
        <v>91.92345347888826</v>
      </c>
      <c r="CH9" s="20">
        <v>80.88905611296916</v>
      </c>
      <c r="CI9" s="20">
        <v>97.10886818495514</v>
      </c>
      <c r="CJ9" s="20">
        <v>86.42492941840769</v>
      </c>
      <c r="CK9" s="20">
        <v>83.5729420338116</v>
      </c>
      <c r="CL9" s="20">
        <v>90.17354915615786</v>
      </c>
      <c r="CM9" s="21">
        <v>95.12137367463454</v>
      </c>
      <c r="CN9" s="29">
        <v>20</v>
      </c>
    </row>
    <row r="10" spans="1:92" ht="12.75">
      <c r="A10" s="18">
        <v>19</v>
      </c>
      <c r="B10" s="22">
        <v>84.52718225075205</v>
      </c>
      <c r="C10" s="23">
        <v>77.03799316307898</v>
      </c>
      <c r="D10" s="23">
        <v>90.06345161322278</v>
      </c>
      <c r="E10" s="23">
        <v>86.66090204926017</v>
      </c>
      <c r="F10" s="23">
        <v>90.62953385604986</v>
      </c>
      <c r="G10" s="23">
        <v>82.36605500080901</v>
      </c>
      <c r="H10" s="23">
        <v>96.49172172856382</v>
      </c>
      <c r="I10" s="23">
        <v>90.25682548763213</v>
      </c>
      <c r="J10" s="23">
        <v>94.80023448773449</v>
      </c>
      <c r="K10" s="23">
        <v>91.78301910078225</v>
      </c>
      <c r="L10" s="23">
        <v>91.6119725367437</v>
      </c>
      <c r="M10" s="23">
        <v>74.72022307085236</v>
      </c>
      <c r="N10" s="23">
        <v>87.21671727077906</v>
      </c>
      <c r="O10" s="23">
        <v>95.36581130857446</v>
      </c>
      <c r="P10" s="24">
        <v>87.2829054685462</v>
      </c>
      <c r="Q10" s="22">
        <v>78.29686213227403</v>
      </c>
      <c r="R10" s="23">
        <v>90.17056153228923</v>
      </c>
      <c r="S10" s="23">
        <v>85.14054718482637</v>
      </c>
      <c r="T10" s="23">
        <v>88.08265302584525</v>
      </c>
      <c r="U10" s="23">
        <v>96.98390417743965</v>
      </c>
      <c r="V10" s="23">
        <v>91.92981696665908</v>
      </c>
      <c r="W10" s="23">
        <v>88.14664473271453</v>
      </c>
      <c r="X10" s="23">
        <v>93.57916447905005</v>
      </c>
      <c r="Y10" s="23">
        <v>92.11596423535782</v>
      </c>
      <c r="Z10" s="23">
        <v>94.87586988716852</v>
      </c>
      <c r="AA10" s="23">
        <v>85.81706233634151</v>
      </c>
      <c r="AB10" s="23">
        <v>93.88689403020066</v>
      </c>
      <c r="AC10" s="23">
        <v>92.96730842257158</v>
      </c>
      <c r="AD10" s="23">
        <v>74.40007516320445</v>
      </c>
      <c r="AE10" s="24">
        <v>91.272383321611</v>
      </c>
      <c r="AF10" s="22">
        <v>92.57264971552728</v>
      </c>
      <c r="AG10" s="23">
        <v>91.83600164772933</v>
      </c>
      <c r="AH10" s="23">
        <v>79.59201325943316</v>
      </c>
      <c r="AI10" s="23">
        <v>80.59687257504763</v>
      </c>
      <c r="AJ10" s="23">
        <v>85.75332307217317</v>
      </c>
      <c r="AK10" s="23">
        <v>83.17241085255958</v>
      </c>
      <c r="AL10" s="23">
        <v>88.09783739652161</v>
      </c>
      <c r="AM10" s="23">
        <v>94.7659610158466</v>
      </c>
      <c r="AN10" s="23">
        <v>92.89144262170578</v>
      </c>
      <c r="AO10" s="23">
        <v>85.74784688995214</v>
      </c>
      <c r="AP10" s="23">
        <v>93.04633619622179</v>
      </c>
      <c r="AQ10" s="23">
        <v>83.83611395914026</v>
      </c>
      <c r="AR10" s="23">
        <v>95.20118193210298</v>
      </c>
      <c r="AS10" s="23">
        <v>93.7931052103249</v>
      </c>
      <c r="AT10" s="24">
        <v>96.80077020614779</v>
      </c>
      <c r="AU10" s="22">
        <v>90.54022242695012</v>
      </c>
      <c r="AV10" s="23">
        <v>87.12065171987942</v>
      </c>
      <c r="AW10" s="23">
        <v>93.090047376346</v>
      </c>
      <c r="AX10" s="23">
        <v>86.34153375863903</v>
      </c>
      <c r="AY10" s="23">
        <v>90.19023819429998</v>
      </c>
      <c r="AZ10" s="23">
        <v>96.29684846998921</v>
      </c>
      <c r="BA10" s="23">
        <v>93.26398002582212</v>
      </c>
      <c r="BB10" s="23">
        <v>85.31340158697138</v>
      </c>
      <c r="BC10" s="23">
        <v>91.22825055061897</v>
      </c>
      <c r="BD10" s="23">
        <v>81.94433060582946</v>
      </c>
      <c r="BE10" s="23">
        <v>93.50181638219395</v>
      </c>
      <c r="BF10" s="23">
        <v>99.87210858998615</v>
      </c>
      <c r="BG10" s="23">
        <v>89.34071988271073</v>
      </c>
      <c r="BH10" s="23">
        <v>87.7374997110695</v>
      </c>
      <c r="BI10" s="24">
        <v>84.7205467142824</v>
      </c>
      <c r="BJ10" s="22">
        <v>93.28392638381197</v>
      </c>
      <c r="BK10" s="23">
        <v>84.19789245841878</v>
      </c>
      <c r="BL10" s="23">
        <v>91.14260432867412</v>
      </c>
      <c r="BM10" s="23">
        <v>95.01213070555175</v>
      </c>
      <c r="BN10" s="23">
        <v>90.60351702708682</v>
      </c>
      <c r="BO10" s="23">
        <v>92.06187912964228</v>
      </c>
      <c r="BP10" s="23">
        <v>93.30707260575682</v>
      </c>
      <c r="BQ10" s="23">
        <v>96.08252800149253</v>
      </c>
      <c r="BR10" s="23">
        <v>88.81519175904187</v>
      </c>
      <c r="BS10" s="23">
        <v>96.8062324371535</v>
      </c>
      <c r="BT10" s="23">
        <v>89.89627032006894</v>
      </c>
      <c r="BU10" s="23">
        <v>93.75000949343054</v>
      </c>
      <c r="BV10" s="23">
        <v>92.93040366066681</v>
      </c>
      <c r="BW10" s="23">
        <v>86.66912897361982</v>
      </c>
      <c r="BX10" s="24">
        <v>93.47420729854939</v>
      </c>
      <c r="BY10" s="22">
        <v>81.90656412936161</v>
      </c>
      <c r="BZ10" s="23">
        <v>95.81491162028921</v>
      </c>
      <c r="CA10" s="23">
        <v>84.67578481777566</v>
      </c>
      <c r="CB10" s="23">
        <v>100.9990927169703</v>
      </c>
      <c r="CC10" s="23">
        <v>91.29407391172265</v>
      </c>
      <c r="CD10" s="23">
        <v>77.73215214419447</v>
      </c>
      <c r="CE10" s="23">
        <v>82.1601079444329</v>
      </c>
      <c r="CF10" s="23">
        <v>80.93788353459405</v>
      </c>
      <c r="CG10" s="23">
        <v>90.66243193623055</v>
      </c>
      <c r="CH10" s="23">
        <v>78.58871107280717</v>
      </c>
      <c r="CI10" s="23">
        <v>99.711709486166</v>
      </c>
      <c r="CJ10" s="23">
        <v>84.71928809177093</v>
      </c>
      <c r="CK10" s="23">
        <v>80.81280416125955</v>
      </c>
      <c r="CL10" s="23">
        <v>90.22410002278423</v>
      </c>
      <c r="CM10" s="24">
        <v>95.17533416875521</v>
      </c>
      <c r="CN10" s="18">
        <v>19</v>
      </c>
    </row>
    <row r="11" spans="1:92" ht="12.75">
      <c r="A11" s="18">
        <v>18</v>
      </c>
      <c r="B11" s="22">
        <v>80.22706964406049</v>
      </c>
      <c r="C11" s="23">
        <v>74.80848603786247</v>
      </c>
      <c r="D11" s="23">
        <v>89.02186439609208</v>
      </c>
      <c r="E11" s="23">
        <v>82.87369524068609</v>
      </c>
      <c r="F11" s="23">
        <v>89.24271459852123</v>
      </c>
      <c r="G11" s="23">
        <v>78.98945638013144</v>
      </c>
      <c r="H11" s="23">
        <v>91.94052986487198</v>
      </c>
      <c r="I11" s="23">
        <v>86.23205040573461</v>
      </c>
      <c r="J11" s="23">
        <v>87.41690166558587</v>
      </c>
      <c r="K11" s="23">
        <v>88.4386551314183</v>
      </c>
      <c r="L11" s="23">
        <v>87.99393136103663</v>
      </c>
      <c r="M11" s="23">
        <v>72.42299317133413</v>
      </c>
      <c r="N11" s="23">
        <v>82.05935635683917</v>
      </c>
      <c r="O11" s="23">
        <v>89.52563065589382</v>
      </c>
      <c r="P11" s="24">
        <v>85.00468230282304</v>
      </c>
      <c r="Q11" s="22">
        <v>75.0512620420515</v>
      </c>
      <c r="R11" s="23">
        <v>82.51394673213895</v>
      </c>
      <c r="S11" s="23">
        <v>83.24619656976637</v>
      </c>
      <c r="T11" s="23">
        <v>81.16803978503063</v>
      </c>
      <c r="U11" s="23">
        <v>93.72481399861263</v>
      </c>
      <c r="V11" s="23">
        <v>88.67561239929661</v>
      </c>
      <c r="W11" s="23">
        <v>88.22579372382003</v>
      </c>
      <c r="X11" s="23">
        <v>89.34062618985388</v>
      </c>
      <c r="Y11" s="23">
        <v>89.11685989766653</v>
      </c>
      <c r="Z11" s="23">
        <v>92.65217435755193</v>
      </c>
      <c r="AA11" s="23">
        <v>82.29320234177214</v>
      </c>
      <c r="AB11" s="23">
        <v>88.45558242926666</v>
      </c>
      <c r="AC11" s="23">
        <v>83.33448897593635</v>
      </c>
      <c r="AD11" s="23">
        <v>76.73550712254945</v>
      </c>
      <c r="AE11" s="24">
        <v>88.50889162007583</v>
      </c>
      <c r="AF11" s="22">
        <v>94.59027120222773</v>
      </c>
      <c r="AG11" s="23">
        <v>82.47022129916867</v>
      </c>
      <c r="AH11" s="23">
        <v>74.33643184618586</v>
      </c>
      <c r="AI11" s="23">
        <v>77.51035930761331</v>
      </c>
      <c r="AJ11" s="23">
        <v>87.56511960896971</v>
      </c>
      <c r="AK11" s="23">
        <v>81.10445892144978</v>
      </c>
      <c r="AL11" s="23">
        <v>90.64033283967494</v>
      </c>
      <c r="AM11" s="23">
        <v>87.0137522565154</v>
      </c>
      <c r="AN11" s="23">
        <v>88.59526496894918</v>
      </c>
      <c r="AO11" s="23">
        <v>84.78181708642235</v>
      </c>
      <c r="AP11" s="23">
        <v>89.28013032289348</v>
      </c>
      <c r="AQ11" s="23">
        <v>81.79065802618433</v>
      </c>
      <c r="AR11" s="23">
        <v>91.4388521566153</v>
      </c>
      <c r="AS11" s="23">
        <v>92.52213356501115</v>
      </c>
      <c r="AT11" s="24">
        <v>94.00259104612653</v>
      </c>
      <c r="AU11" s="22">
        <v>87.52604311211292</v>
      </c>
      <c r="AV11" s="23">
        <v>85.33663565966197</v>
      </c>
      <c r="AW11" s="23">
        <v>89.04390441112409</v>
      </c>
      <c r="AX11" s="23">
        <v>83.09727480122218</v>
      </c>
      <c r="AY11" s="23">
        <v>83.23392922549101</v>
      </c>
      <c r="AZ11" s="23">
        <v>89.18726061632239</v>
      </c>
      <c r="BA11" s="23">
        <v>87.38253880622302</v>
      </c>
      <c r="BB11" s="23">
        <v>84.11247984789175</v>
      </c>
      <c r="BC11" s="23">
        <v>87.05740611727454</v>
      </c>
      <c r="BD11" s="23">
        <v>76.00466799600095</v>
      </c>
      <c r="BE11" s="23">
        <v>94.50842643880401</v>
      </c>
      <c r="BF11" s="23">
        <v>94.62547189334947</v>
      </c>
      <c r="BG11" s="23">
        <v>83.9315455044574</v>
      </c>
      <c r="BH11" s="23">
        <v>83.37413522150365</v>
      </c>
      <c r="BI11" s="24">
        <v>80.86942056799035</v>
      </c>
      <c r="BJ11" s="22">
        <v>90.23835426269638</v>
      </c>
      <c r="BK11" s="23">
        <v>81.01052522039363</v>
      </c>
      <c r="BL11" s="23">
        <v>85.86429666824404</v>
      </c>
      <c r="BM11" s="23">
        <v>90.47775791460002</v>
      </c>
      <c r="BN11" s="23">
        <v>84.5249106157001</v>
      </c>
      <c r="BO11" s="23">
        <v>88.5157111893954</v>
      </c>
      <c r="BP11" s="23">
        <v>91.30862244480666</v>
      </c>
      <c r="BQ11" s="23">
        <v>92.2771194448826</v>
      </c>
      <c r="BR11" s="23">
        <v>87.71881627462292</v>
      </c>
      <c r="BS11" s="23">
        <v>93.94227117911328</v>
      </c>
      <c r="BT11" s="23">
        <v>91.11656968444726</v>
      </c>
      <c r="BU11" s="23">
        <v>91.88125974902292</v>
      </c>
      <c r="BV11" s="23">
        <v>91.32838207114523</v>
      </c>
      <c r="BW11" s="23">
        <v>81.9985843834528</v>
      </c>
      <c r="BX11" s="24">
        <v>88.90466134742451</v>
      </c>
      <c r="BY11" s="22">
        <v>78.14788661948273</v>
      </c>
      <c r="BZ11" s="23">
        <v>94.19281566069324</v>
      </c>
      <c r="CA11" s="23">
        <v>85.35749791144528</v>
      </c>
      <c r="CB11" s="23">
        <v>98.11069938515591</v>
      </c>
      <c r="CC11" s="23">
        <v>90.2164770901613</v>
      </c>
      <c r="CD11" s="23">
        <v>76.49242767783957</v>
      </c>
      <c r="CE11" s="23">
        <v>80.78744909743193</v>
      </c>
      <c r="CF11" s="23">
        <v>79.23674497699096</v>
      </c>
      <c r="CG11" s="23">
        <v>90.06367353089323</v>
      </c>
      <c r="CH11" s="23">
        <v>76.75299262458873</v>
      </c>
      <c r="CI11" s="23">
        <v>98.64255386108934</v>
      </c>
      <c r="CJ11" s="23">
        <v>84.5496066036684</v>
      </c>
      <c r="CK11" s="23">
        <v>79.52469701668785</v>
      </c>
      <c r="CL11" s="23">
        <v>84.27854491999229</v>
      </c>
      <c r="CM11" s="24">
        <v>91.38115911865911</v>
      </c>
      <c r="CN11" s="18">
        <v>18</v>
      </c>
    </row>
    <row r="12" spans="1:92" ht="13.5" thickBot="1">
      <c r="A12" s="18">
        <v>17</v>
      </c>
      <c r="B12" s="26">
        <v>82.33862695275738</v>
      </c>
      <c r="C12" s="27">
        <v>76.62863050797833</v>
      </c>
      <c r="D12" s="27">
        <v>86.80461708179101</v>
      </c>
      <c r="E12" s="27">
        <v>84.77640326662068</v>
      </c>
      <c r="F12" s="27">
        <v>90.04193958215697</v>
      </c>
      <c r="G12" s="27">
        <v>82.54525848547588</v>
      </c>
      <c r="H12" s="27">
        <v>90.44102620406969</v>
      </c>
      <c r="I12" s="27">
        <v>88.01601104209799</v>
      </c>
      <c r="J12" s="27">
        <v>90.03364859777903</v>
      </c>
      <c r="K12" s="27">
        <v>90.93951105255454</v>
      </c>
      <c r="L12" s="27">
        <v>91.08415678524375</v>
      </c>
      <c r="M12" s="27">
        <v>75.53056967187403</v>
      </c>
      <c r="N12" s="27">
        <v>84.0245305017044</v>
      </c>
      <c r="O12" s="27">
        <v>95.73225421921074</v>
      </c>
      <c r="P12" s="28">
        <v>85.64478689587386</v>
      </c>
      <c r="Q12" s="26">
        <v>75.29686094903487</v>
      </c>
      <c r="R12" s="27">
        <v>83.30335184139533</v>
      </c>
      <c r="S12" s="27">
        <v>84.52408243929983</v>
      </c>
      <c r="T12" s="27">
        <v>83.23446316163708</v>
      </c>
      <c r="U12" s="27">
        <v>94.90469550578246</v>
      </c>
      <c r="V12" s="27">
        <v>88.2495456636761</v>
      </c>
      <c r="W12" s="27">
        <v>88.50384172992868</v>
      </c>
      <c r="X12" s="27">
        <v>89.04200598113641</v>
      </c>
      <c r="Y12" s="27">
        <v>89.91301367714411</v>
      </c>
      <c r="Z12" s="27">
        <v>91.35124746429095</v>
      </c>
      <c r="AA12" s="27">
        <v>82.78773082794821</v>
      </c>
      <c r="AB12" s="27">
        <v>92.09951272559968</v>
      </c>
      <c r="AC12" s="27">
        <v>87.14458247066943</v>
      </c>
      <c r="AD12" s="27">
        <v>76.7761596294205</v>
      </c>
      <c r="AE12" s="28">
        <v>90.08223853441245</v>
      </c>
      <c r="AF12" s="26">
        <v>94.63188719493067</v>
      </c>
      <c r="AG12" s="27">
        <v>83.93985350398393</v>
      </c>
      <c r="AH12" s="27">
        <v>75.48559664972709</v>
      </c>
      <c r="AI12" s="27">
        <v>80.6847695380304</v>
      </c>
      <c r="AJ12" s="27">
        <v>87.79061107974151</v>
      </c>
      <c r="AK12" s="27">
        <v>83.45366135474832</v>
      </c>
      <c r="AL12" s="27">
        <v>90.13540738649435</v>
      </c>
      <c r="AM12" s="27">
        <v>91.836510550641</v>
      </c>
      <c r="AN12" s="27">
        <v>90.91644707949055</v>
      </c>
      <c r="AO12" s="27">
        <v>84.82001850806198</v>
      </c>
      <c r="AP12" s="27">
        <v>87.83183909488257</v>
      </c>
      <c r="AQ12" s="27">
        <v>85.20257910366607</v>
      </c>
      <c r="AR12" s="27">
        <v>94.08200169395823</v>
      </c>
      <c r="AS12" s="27">
        <v>92.5001171131606</v>
      </c>
      <c r="AT12" s="28">
        <v>93.34481094589792</v>
      </c>
      <c r="AU12" s="26">
        <v>88.87234194951587</v>
      </c>
      <c r="AV12" s="27">
        <v>88.35022220130915</v>
      </c>
      <c r="AW12" s="27">
        <v>91.12557720057721</v>
      </c>
      <c r="AX12" s="27">
        <v>87.69473304473306</v>
      </c>
      <c r="AY12" s="27">
        <v>84.24226478030826</v>
      </c>
      <c r="AZ12" s="27">
        <v>92.68458079762428</v>
      </c>
      <c r="BA12" s="27">
        <v>90.56297760210803</v>
      </c>
      <c r="BB12" s="27">
        <v>86.78979913001652</v>
      </c>
      <c r="BC12" s="27">
        <v>91.04847282347282</v>
      </c>
      <c r="BD12" s="27">
        <v>78.86919767028462</v>
      </c>
      <c r="BE12" s="27">
        <v>95.56688573101617</v>
      </c>
      <c r="BF12" s="27">
        <v>95.38793002488656</v>
      </c>
      <c r="BG12" s="27">
        <v>84.11256561473954</v>
      </c>
      <c r="BH12" s="27">
        <v>86.07941579354622</v>
      </c>
      <c r="BI12" s="28">
        <v>81.1095980509024</v>
      </c>
      <c r="BJ12" s="26">
        <v>90.82325009933706</v>
      </c>
      <c r="BK12" s="27">
        <v>84.0825998075998</v>
      </c>
      <c r="BL12" s="27">
        <v>90.14135087939437</v>
      </c>
      <c r="BM12" s="27">
        <v>93.41825971934668</v>
      </c>
      <c r="BN12" s="27">
        <v>87.26452882865927</v>
      </c>
      <c r="BO12" s="27">
        <v>92.97819865319866</v>
      </c>
      <c r="BP12" s="27">
        <v>93.70697137001486</v>
      </c>
      <c r="BQ12" s="27">
        <v>91.72161469770167</v>
      </c>
      <c r="BR12" s="27">
        <v>83.94895905221992</v>
      </c>
      <c r="BS12" s="27">
        <v>95.68010174205827</v>
      </c>
      <c r="BT12" s="27">
        <v>90.25346581759626</v>
      </c>
      <c r="BU12" s="27">
        <v>95.54203316812013</v>
      </c>
      <c r="BV12" s="27">
        <v>89.49402618315662</v>
      </c>
      <c r="BW12" s="27">
        <v>83.51226237530585</v>
      </c>
      <c r="BX12" s="28">
        <v>92.32959669155322</v>
      </c>
      <c r="BY12" s="26">
        <v>80.10154495263191</v>
      </c>
      <c r="BZ12" s="27">
        <v>94.7018487148922</v>
      </c>
      <c r="CA12" s="27">
        <v>88.07719116632161</v>
      </c>
      <c r="CB12" s="27">
        <v>96.40850168350168</v>
      </c>
      <c r="CC12" s="27">
        <v>90.66193769998117</v>
      </c>
      <c r="CD12" s="27">
        <v>73.6560234853713</v>
      </c>
      <c r="CE12" s="27">
        <v>84.3812796704101</v>
      </c>
      <c r="CF12" s="27">
        <v>85.61940523244871</v>
      </c>
      <c r="CG12" s="27">
        <v>90.4839403350273</v>
      </c>
      <c r="CH12" s="27">
        <v>80.37571784093522</v>
      </c>
      <c r="CI12" s="27">
        <v>98.22653031348685</v>
      </c>
      <c r="CJ12" s="27">
        <v>86.37887466800512</v>
      </c>
      <c r="CK12" s="27">
        <v>80.07357738879479</v>
      </c>
      <c r="CL12" s="27">
        <v>88.41961540874584</v>
      </c>
      <c r="CM12" s="28">
        <v>92.4191046071481</v>
      </c>
      <c r="CN12" s="18">
        <v>17</v>
      </c>
    </row>
    <row r="13" spans="1:92" ht="12.75">
      <c r="A13" s="18">
        <v>16</v>
      </c>
      <c r="B13" s="19">
        <v>81.29329188482507</v>
      </c>
      <c r="C13" s="20">
        <v>75.07732359174005</v>
      </c>
      <c r="D13" s="20">
        <v>85.30375459780494</v>
      </c>
      <c r="E13" s="20">
        <v>83.357473025322</v>
      </c>
      <c r="F13" s="20">
        <v>87.7011085596326</v>
      </c>
      <c r="G13" s="20">
        <v>74.53714666340525</v>
      </c>
      <c r="H13" s="20">
        <v>88.13094282402062</v>
      </c>
      <c r="I13" s="20">
        <v>86.97010797491347</v>
      </c>
      <c r="J13" s="20">
        <v>84.83408034248995</v>
      </c>
      <c r="K13" s="20">
        <v>87.74858565030189</v>
      </c>
      <c r="L13" s="20">
        <v>89.66873128778164</v>
      </c>
      <c r="M13" s="20">
        <v>73.80727061522256</v>
      </c>
      <c r="N13" s="20">
        <v>78.94678416549127</v>
      </c>
      <c r="O13" s="20">
        <v>94.17641686434592</v>
      </c>
      <c r="P13" s="21">
        <v>82.06441090056651</v>
      </c>
      <c r="Q13" s="19">
        <v>76.77467564218136</v>
      </c>
      <c r="R13" s="20">
        <v>80.67589277617881</v>
      </c>
      <c r="S13" s="20">
        <v>82.65150100979619</v>
      </c>
      <c r="T13" s="20">
        <v>81.67521917441825</v>
      </c>
      <c r="U13" s="20">
        <v>93.25039683174694</v>
      </c>
      <c r="V13" s="20">
        <v>83.06913856547723</v>
      </c>
      <c r="W13" s="20">
        <v>88.53776809257359</v>
      </c>
      <c r="X13" s="20">
        <v>91.60623383100499</v>
      </c>
      <c r="Y13" s="20">
        <v>89.34545616473534</v>
      </c>
      <c r="Z13" s="20">
        <v>88.73284378347307</v>
      </c>
      <c r="AA13" s="20">
        <v>80.46120460393915</v>
      </c>
      <c r="AB13" s="20">
        <v>82.49190227519746</v>
      </c>
      <c r="AC13" s="20">
        <v>89.95975889099459</v>
      </c>
      <c r="AD13" s="20">
        <v>74.98260361555556</v>
      </c>
      <c r="AE13" s="21">
        <v>86.86018274885551</v>
      </c>
      <c r="AF13" s="19">
        <v>93.14039885870548</v>
      </c>
      <c r="AG13" s="20">
        <v>86.7255419447067</v>
      </c>
      <c r="AH13" s="20">
        <v>72.78980714175222</v>
      </c>
      <c r="AI13" s="20">
        <v>77.91183964776641</v>
      </c>
      <c r="AJ13" s="20">
        <v>84.74082718070132</v>
      </c>
      <c r="AK13" s="20">
        <v>78.89764755331116</v>
      </c>
      <c r="AL13" s="20">
        <v>88.1205964452532</v>
      </c>
      <c r="AM13" s="20">
        <v>88.92922203019457</v>
      </c>
      <c r="AN13" s="20">
        <v>88.25704860230032</v>
      </c>
      <c r="AO13" s="20">
        <v>84.1854715586981</v>
      </c>
      <c r="AP13" s="20">
        <v>86.14126737107286</v>
      </c>
      <c r="AQ13" s="20">
        <v>79.1097518296603</v>
      </c>
      <c r="AR13" s="20">
        <v>92.08449322099209</v>
      </c>
      <c r="AS13" s="20">
        <v>88.18282113894243</v>
      </c>
      <c r="AT13" s="21">
        <v>92.91784049919062</v>
      </c>
      <c r="AU13" s="19">
        <v>85.19026325822665</v>
      </c>
      <c r="AV13" s="20">
        <v>83.70838615363786</v>
      </c>
      <c r="AW13" s="20">
        <v>84.72594987646474</v>
      </c>
      <c r="AX13" s="20">
        <v>87.60265948137803</v>
      </c>
      <c r="AY13" s="20">
        <v>82.72829423944984</v>
      </c>
      <c r="AZ13" s="20">
        <v>90.65774657582438</v>
      </c>
      <c r="BA13" s="20">
        <v>85.41940678187817</v>
      </c>
      <c r="BB13" s="20">
        <v>80.72510080181705</v>
      </c>
      <c r="BC13" s="20">
        <v>87.74710364006702</v>
      </c>
      <c r="BD13" s="20">
        <v>75.57648414387545</v>
      </c>
      <c r="BE13" s="20">
        <v>91.97599470196724</v>
      </c>
      <c r="BF13" s="20">
        <v>93.99841262856137</v>
      </c>
      <c r="BG13" s="20">
        <v>78.20941999139939</v>
      </c>
      <c r="BH13" s="20">
        <v>87.60811558134212</v>
      </c>
      <c r="BI13" s="21">
        <v>85.24919241069126</v>
      </c>
      <c r="BJ13" s="19">
        <v>89.65125737471276</v>
      </c>
      <c r="BK13" s="20">
        <v>81.81414406214176</v>
      </c>
      <c r="BL13" s="20">
        <v>85.63105901853041</v>
      </c>
      <c r="BM13" s="20">
        <v>84.97006854701362</v>
      </c>
      <c r="BN13" s="20">
        <v>77.73175482666329</v>
      </c>
      <c r="BO13" s="20">
        <v>91.9492867544355</v>
      </c>
      <c r="BP13" s="20">
        <v>84.72516249959043</v>
      </c>
      <c r="BQ13" s="20">
        <v>86.18264908877038</v>
      </c>
      <c r="BR13" s="20">
        <v>84.72008343804683</v>
      </c>
      <c r="BS13" s="20">
        <v>93.67388992903867</v>
      </c>
      <c r="BT13" s="20">
        <v>88.95049666199552</v>
      </c>
      <c r="BU13" s="20">
        <v>88.69555586163138</v>
      </c>
      <c r="BV13" s="20">
        <v>90.21007246630816</v>
      </c>
      <c r="BW13" s="20">
        <v>81.35407036391018</v>
      </c>
      <c r="BX13" s="21">
        <v>89.85706480780851</v>
      </c>
      <c r="BY13" s="19">
        <v>76.76162714097497</v>
      </c>
      <c r="BZ13" s="20">
        <v>90.90953769723792</v>
      </c>
      <c r="CA13" s="20">
        <v>81.05128645826588</v>
      </c>
      <c r="CB13" s="20">
        <v>95.02055087043645</v>
      </c>
      <c r="CC13" s="20">
        <v>88.31770445420332</v>
      </c>
      <c r="CD13" s="20">
        <v>69.58583847502612</v>
      </c>
      <c r="CE13" s="20">
        <v>78.28106136172498</v>
      </c>
      <c r="CF13" s="20">
        <v>80.27039381289953</v>
      </c>
      <c r="CG13" s="20">
        <v>88.03587642334782</v>
      </c>
      <c r="CH13" s="20">
        <v>76.26300120550692</v>
      </c>
      <c r="CI13" s="20">
        <v>97.05222233906444</v>
      </c>
      <c r="CJ13" s="20">
        <v>81.27339724221876</v>
      </c>
      <c r="CK13" s="20">
        <v>82.34376129845239</v>
      </c>
      <c r="CL13" s="20">
        <v>81.40834292201569</v>
      </c>
      <c r="CM13" s="21">
        <v>90.96266628743744</v>
      </c>
      <c r="CN13" s="18">
        <v>16</v>
      </c>
    </row>
    <row r="14" spans="1:92" ht="12.75">
      <c r="A14" s="18">
        <v>15</v>
      </c>
      <c r="B14" s="22">
        <v>84.37410543002156</v>
      </c>
      <c r="C14" s="23">
        <v>73.21449904987742</v>
      </c>
      <c r="D14" s="23">
        <v>86.3792714886576</v>
      </c>
      <c r="E14" s="23">
        <v>85.00294656771025</v>
      </c>
      <c r="F14" s="23">
        <v>84.62542810981421</v>
      </c>
      <c r="G14" s="23">
        <v>78.73420156957994</v>
      </c>
      <c r="H14" s="23">
        <v>92.46354745471965</v>
      </c>
      <c r="I14" s="23">
        <v>88.31172158413143</v>
      </c>
      <c r="J14" s="23">
        <v>88.87985577093326</v>
      </c>
      <c r="K14" s="23">
        <v>86.77871970761382</v>
      </c>
      <c r="L14" s="23">
        <v>91.08823118695486</v>
      </c>
      <c r="M14" s="23">
        <v>72.50875579066418</v>
      </c>
      <c r="N14" s="23">
        <v>83.34291382731965</v>
      </c>
      <c r="O14" s="23">
        <v>95.68078326322231</v>
      </c>
      <c r="P14" s="24">
        <v>86.04981590693339</v>
      </c>
      <c r="Q14" s="22">
        <v>78.54349372669817</v>
      </c>
      <c r="R14" s="23">
        <v>87.22523895329269</v>
      </c>
      <c r="S14" s="23">
        <v>81.09394614784024</v>
      </c>
      <c r="T14" s="23">
        <v>83.06655007582175</v>
      </c>
      <c r="U14" s="23">
        <v>95.0896843037023</v>
      </c>
      <c r="V14" s="23">
        <v>86.22836594326179</v>
      </c>
      <c r="W14" s="23">
        <v>88.45481085017894</v>
      </c>
      <c r="X14" s="23">
        <v>92.68093661863881</v>
      </c>
      <c r="Y14" s="23">
        <v>89.62365166352974</v>
      </c>
      <c r="Z14" s="23">
        <v>90.8555568487905</v>
      </c>
      <c r="AA14" s="23">
        <v>83.43835792047541</v>
      </c>
      <c r="AB14" s="23">
        <v>87.4513460075087</v>
      </c>
      <c r="AC14" s="23">
        <v>92.83966407856765</v>
      </c>
      <c r="AD14" s="23">
        <v>72.95088900026562</v>
      </c>
      <c r="AE14" s="24">
        <v>86.20827959050953</v>
      </c>
      <c r="AF14" s="22">
        <v>93.58563126795787</v>
      </c>
      <c r="AG14" s="23">
        <v>90.6600042206844</v>
      </c>
      <c r="AH14" s="23">
        <v>78.2007688056177</v>
      </c>
      <c r="AI14" s="23">
        <v>81.53032633853078</v>
      </c>
      <c r="AJ14" s="23">
        <v>87.71240950541431</v>
      </c>
      <c r="AK14" s="23">
        <v>81.50797505097987</v>
      </c>
      <c r="AL14" s="23">
        <v>89.76795513616905</v>
      </c>
      <c r="AM14" s="23">
        <v>92.89894914216306</v>
      </c>
      <c r="AN14" s="23">
        <v>87.28170392278142</v>
      </c>
      <c r="AO14" s="23">
        <v>86.52787891439947</v>
      </c>
      <c r="AP14" s="23">
        <v>89.14422966890812</v>
      </c>
      <c r="AQ14" s="23">
        <v>82.42367544385613</v>
      </c>
      <c r="AR14" s="23">
        <v>93.63527699055987</v>
      </c>
      <c r="AS14" s="23">
        <v>91.77545531964374</v>
      </c>
      <c r="AT14" s="24">
        <v>94.3955321159022</v>
      </c>
      <c r="AU14" s="22">
        <v>86.24434451675435</v>
      </c>
      <c r="AV14" s="23">
        <v>86.38369053769907</v>
      </c>
      <c r="AW14" s="23">
        <v>88.00790477375541</v>
      </c>
      <c r="AX14" s="23">
        <v>88.70110801812056</v>
      </c>
      <c r="AY14" s="23">
        <v>88.01651499228039</v>
      </c>
      <c r="AZ14" s="23">
        <v>95.70134333498376</v>
      </c>
      <c r="BA14" s="23">
        <v>88.43978616555157</v>
      </c>
      <c r="BB14" s="23">
        <v>83.55150096950578</v>
      </c>
      <c r="BC14" s="23">
        <v>91.11083162915799</v>
      </c>
      <c r="BD14" s="23">
        <v>78.87446497933361</v>
      </c>
      <c r="BE14" s="23">
        <v>94.19260869898051</v>
      </c>
      <c r="BF14" s="23">
        <v>97.25735042901461</v>
      </c>
      <c r="BG14" s="23">
        <v>85.60612027639368</v>
      </c>
      <c r="BH14" s="23">
        <v>89.10195975390681</v>
      </c>
      <c r="BI14" s="24">
        <v>85.34599196624762</v>
      </c>
      <c r="BJ14" s="22">
        <v>92.89863996792111</v>
      </c>
      <c r="BK14" s="23">
        <v>84.13759936767512</v>
      </c>
      <c r="BL14" s="23">
        <v>88.91761165222461</v>
      </c>
      <c r="BM14" s="23">
        <v>89.94859967005473</v>
      </c>
      <c r="BN14" s="23">
        <v>84.08493795629833</v>
      </c>
      <c r="BO14" s="23">
        <v>94.38507504358134</v>
      </c>
      <c r="BP14" s="23">
        <v>88.79415311776434</v>
      </c>
      <c r="BQ14" s="23">
        <v>90.89281066544737</v>
      </c>
      <c r="BR14" s="23">
        <v>87.36242239572154</v>
      </c>
      <c r="BS14" s="23">
        <v>96.04392720674382</v>
      </c>
      <c r="BT14" s="23">
        <v>89.49359947569727</v>
      </c>
      <c r="BU14" s="23">
        <v>86.65056148818873</v>
      </c>
      <c r="BV14" s="23">
        <v>92.65521490704951</v>
      </c>
      <c r="BW14" s="23">
        <v>84.26571837510447</v>
      </c>
      <c r="BX14" s="24">
        <v>91.26661257502415</v>
      </c>
      <c r="BY14" s="22">
        <v>80.38473279615866</v>
      </c>
      <c r="BZ14" s="23">
        <v>92.95848835839365</v>
      </c>
      <c r="CA14" s="23">
        <v>84.47820516367821</v>
      </c>
      <c r="CB14" s="23">
        <v>99.6754629678168</v>
      </c>
      <c r="CC14" s="23">
        <v>92.2495452339116</v>
      </c>
      <c r="CD14" s="23">
        <v>71.26250281189917</v>
      </c>
      <c r="CE14" s="23">
        <v>82.408341598125</v>
      </c>
      <c r="CF14" s="23">
        <v>84.88129121354285</v>
      </c>
      <c r="CG14" s="23">
        <v>89.49206147644757</v>
      </c>
      <c r="CH14" s="23">
        <v>79.63518644112229</v>
      </c>
      <c r="CI14" s="23">
        <v>98.26360564722634</v>
      </c>
      <c r="CJ14" s="23">
        <v>83.14120293420774</v>
      </c>
      <c r="CK14" s="23">
        <v>83.72525866275373</v>
      </c>
      <c r="CL14" s="23">
        <v>87.3980649009845</v>
      </c>
      <c r="CM14" s="24">
        <v>93.08276515408805</v>
      </c>
      <c r="CN14" s="18">
        <v>15</v>
      </c>
    </row>
    <row r="15" spans="1:92" ht="12.75">
      <c r="A15" s="18">
        <v>14</v>
      </c>
      <c r="B15" s="22">
        <v>82.38610173422396</v>
      </c>
      <c r="C15" s="23">
        <v>73.11467261892622</v>
      </c>
      <c r="D15" s="23">
        <v>88.54622530518346</v>
      </c>
      <c r="E15" s="23">
        <v>82.98509829561115</v>
      </c>
      <c r="F15" s="23">
        <v>82.47396192371961</v>
      </c>
      <c r="G15" s="23">
        <v>79.14161948116048</v>
      </c>
      <c r="H15" s="23">
        <v>93.36867118388858</v>
      </c>
      <c r="I15" s="23">
        <v>87.90883841783021</v>
      </c>
      <c r="J15" s="23">
        <v>87.65622021223717</v>
      </c>
      <c r="K15" s="23">
        <v>86.33759255730584</v>
      </c>
      <c r="L15" s="23">
        <v>89.26906160425477</v>
      </c>
      <c r="M15" s="23">
        <v>73.28658521448938</v>
      </c>
      <c r="N15" s="23">
        <v>80.77437985803849</v>
      </c>
      <c r="O15" s="23">
        <v>95.8344135449062</v>
      </c>
      <c r="P15" s="24">
        <v>83.12596808226098</v>
      </c>
      <c r="Q15" s="22">
        <v>77.56269891771979</v>
      </c>
      <c r="R15" s="23">
        <v>87.0809527208706</v>
      </c>
      <c r="S15" s="23">
        <v>79.2043308301755</v>
      </c>
      <c r="T15" s="23">
        <v>85.68593531025891</v>
      </c>
      <c r="U15" s="23">
        <v>94.39313853687929</v>
      </c>
      <c r="V15" s="23">
        <v>85.30536178274097</v>
      </c>
      <c r="W15" s="23">
        <v>87.56860839613566</v>
      </c>
      <c r="X15" s="23">
        <v>92.09653382468028</v>
      </c>
      <c r="Y15" s="23">
        <v>87.92338565548957</v>
      </c>
      <c r="Z15" s="23">
        <v>93.92261285625129</v>
      </c>
      <c r="AA15" s="23">
        <v>81.04006723971052</v>
      </c>
      <c r="AB15" s="23">
        <v>86.64539676906752</v>
      </c>
      <c r="AC15" s="23">
        <v>92.59670470643012</v>
      </c>
      <c r="AD15" s="23">
        <v>73.32524180326038</v>
      </c>
      <c r="AE15" s="24">
        <v>85.0449306246318</v>
      </c>
      <c r="AF15" s="22">
        <v>92.48055916354477</v>
      </c>
      <c r="AG15" s="23">
        <v>90.15937137076591</v>
      </c>
      <c r="AH15" s="23">
        <v>77.99492232091504</v>
      </c>
      <c r="AI15" s="23">
        <v>82.54725659766714</v>
      </c>
      <c r="AJ15" s="23">
        <v>83.95172494904627</v>
      </c>
      <c r="AK15" s="23">
        <v>82.46620014346492</v>
      </c>
      <c r="AL15" s="23">
        <v>86.3448404200457</v>
      </c>
      <c r="AM15" s="23">
        <v>91.44918032118194</v>
      </c>
      <c r="AN15" s="23">
        <v>87.18467573840437</v>
      </c>
      <c r="AO15" s="23">
        <v>86.40187827159157</v>
      </c>
      <c r="AP15" s="23">
        <v>91.59004972906574</v>
      </c>
      <c r="AQ15" s="23">
        <v>83.45018728523237</v>
      </c>
      <c r="AR15" s="23">
        <v>93.876563939493</v>
      </c>
      <c r="AS15" s="23">
        <v>92.34333709768494</v>
      </c>
      <c r="AT15" s="24">
        <v>92.8651911981768</v>
      </c>
      <c r="AU15" s="22">
        <v>84.34228028219817</v>
      </c>
      <c r="AV15" s="23">
        <v>81.63818599626245</v>
      </c>
      <c r="AW15" s="23">
        <v>87.86954342377683</v>
      </c>
      <c r="AX15" s="23">
        <v>87.90120861325599</v>
      </c>
      <c r="AY15" s="23">
        <v>90.21178830591943</v>
      </c>
      <c r="AZ15" s="23">
        <v>96.95663466967815</v>
      </c>
      <c r="BA15" s="23">
        <v>88.96107418627948</v>
      </c>
      <c r="BB15" s="23">
        <v>83.21797236056894</v>
      </c>
      <c r="BC15" s="23">
        <v>90.88207189678451</v>
      </c>
      <c r="BD15" s="23">
        <v>77.49646828844567</v>
      </c>
      <c r="BE15" s="23">
        <v>90.48835043898983</v>
      </c>
      <c r="BF15" s="23">
        <v>98.08762414056532</v>
      </c>
      <c r="BG15" s="23">
        <v>83.9496301786785</v>
      </c>
      <c r="BH15" s="23">
        <v>89.33923797519842</v>
      </c>
      <c r="BI15" s="24">
        <v>83.92881276080227</v>
      </c>
      <c r="BJ15" s="22">
        <v>92.42183819231875</v>
      </c>
      <c r="BK15" s="23">
        <v>84.56462963383815</v>
      </c>
      <c r="BL15" s="23">
        <v>89.39291025750846</v>
      </c>
      <c r="BM15" s="23">
        <v>88.5343290218105</v>
      </c>
      <c r="BN15" s="23">
        <v>83.68490215308091</v>
      </c>
      <c r="BO15" s="23">
        <v>95.86293940501102</v>
      </c>
      <c r="BP15" s="23">
        <v>88.1556852780638</v>
      </c>
      <c r="BQ15" s="23">
        <v>89.92128554354966</v>
      </c>
      <c r="BR15" s="23">
        <v>86.53999381737302</v>
      </c>
      <c r="BS15" s="23">
        <v>94.82856201769246</v>
      </c>
      <c r="BT15" s="23">
        <v>90.04964052190464</v>
      </c>
      <c r="BU15" s="23">
        <v>88.41543934819613</v>
      </c>
      <c r="BV15" s="23">
        <v>90.9203107163398</v>
      </c>
      <c r="BW15" s="23">
        <v>83.19783231231608</v>
      </c>
      <c r="BX15" s="24">
        <v>92.22048451167444</v>
      </c>
      <c r="BY15" s="22">
        <v>83.1444224371671</v>
      </c>
      <c r="BZ15" s="23">
        <v>91.52944477562193</v>
      </c>
      <c r="CA15" s="23">
        <v>82.2256412945873</v>
      </c>
      <c r="CB15" s="23">
        <v>99.23315508021389</v>
      </c>
      <c r="CC15" s="23">
        <v>91.22000604277493</v>
      </c>
      <c r="CD15" s="23">
        <v>69.45643809982214</v>
      </c>
      <c r="CE15" s="23">
        <v>83.9496098709923</v>
      </c>
      <c r="CF15" s="23">
        <v>82.70194524519466</v>
      </c>
      <c r="CG15" s="23">
        <v>90.11975157027655</v>
      </c>
      <c r="CH15" s="23">
        <v>80.52217809112412</v>
      </c>
      <c r="CI15" s="23">
        <v>98.57148596904958</v>
      </c>
      <c r="CJ15" s="23">
        <v>89.68108320091092</v>
      </c>
      <c r="CK15" s="23">
        <v>83.9224425280826</v>
      </c>
      <c r="CL15" s="23">
        <v>86.98251365451526</v>
      </c>
      <c r="CM15" s="24">
        <v>91.57926783361566</v>
      </c>
      <c r="CN15" s="18">
        <v>14</v>
      </c>
    </row>
    <row r="16" spans="1:92" ht="13.5" thickBot="1">
      <c r="A16" s="18">
        <v>13</v>
      </c>
      <c r="B16" s="26">
        <v>84.4223807339368</v>
      </c>
      <c r="C16" s="27">
        <v>72.23665671348738</v>
      </c>
      <c r="D16" s="27">
        <v>87.35766255102638</v>
      </c>
      <c r="E16" s="27">
        <v>80.75022346074977</v>
      </c>
      <c r="F16" s="27">
        <v>82.89872531485804</v>
      </c>
      <c r="G16" s="27">
        <v>78.25201691265764</v>
      </c>
      <c r="H16" s="27">
        <v>93.34560134119631</v>
      </c>
      <c r="I16" s="27">
        <v>87.94274237712452</v>
      </c>
      <c r="J16" s="27">
        <v>86.95415977361058</v>
      </c>
      <c r="K16" s="27">
        <v>90.40795063060509</v>
      </c>
      <c r="L16" s="27">
        <v>90.58377721947515</v>
      </c>
      <c r="M16" s="27">
        <v>70.4724170883782</v>
      </c>
      <c r="N16" s="27">
        <v>80.9856613320572</v>
      </c>
      <c r="O16" s="27">
        <v>95.94308666797225</v>
      </c>
      <c r="P16" s="28">
        <v>84.9148149079499</v>
      </c>
      <c r="Q16" s="26">
        <v>81.3276986806735</v>
      </c>
      <c r="R16" s="27">
        <v>86.21340206323046</v>
      </c>
      <c r="S16" s="27">
        <v>79.71198838029501</v>
      </c>
      <c r="T16" s="27">
        <v>84.87754114687752</v>
      </c>
      <c r="U16" s="27">
        <v>89.67689638101538</v>
      </c>
      <c r="V16" s="27">
        <v>86.97520049236297</v>
      </c>
      <c r="W16" s="27">
        <v>90.03516275232523</v>
      </c>
      <c r="X16" s="27">
        <v>91.13438530703976</v>
      </c>
      <c r="Y16" s="27">
        <v>87.808188715683</v>
      </c>
      <c r="Z16" s="27">
        <v>93.95084951915615</v>
      </c>
      <c r="AA16" s="27">
        <v>79.9022702443755</v>
      </c>
      <c r="AB16" s="27">
        <v>84.58258046936537</v>
      </c>
      <c r="AC16" s="27">
        <v>91.01480766246212</v>
      </c>
      <c r="AD16" s="27">
        <v>73.08879273536024</v>
      </c>
      <c r="AE16" s="28">
        <v>86.26273490049235</v>
      </c>
      <c r="AF16" s="26">
        <v>93.57843598049547</v>
      </c>
      <c r="AG16" s="27">
        <v>87.88915328251713</v>
      </c>
      <c r="AH16" s="27">
        <v>76.8337892466039</v>
      </c>
      <c r="AI16" s="27">
        <v>80.80863513552302</v>
      </c>
      <c r="AJ16" s="27">
        <v>83.73242144964112</v>
      </c>
      <c r="AK16" s="27">
        <v>83.15229775309867</v>
      </c>
      <c r="AL16" s="27">
        <v>88.40946155928994</v>
      </c>
      <c r="AM16" s="27">
        <v>87.9764615882465</v>
      </c>
      <c r="AN16" s="27">
        <v>90.30199306160405</v>
      </c>
      <c r="AO16" s="27">
        <v>88.4875805862076</v>
      </c>
      <c r="AP16" s="27">
        <v>92.12575130818838</v>
      </c>
      <c r="AQ16" s="27">
        <v>84.82525534470614</v>
      </c>
      <c r="AR16" s="27">
        <v>96.43551851149104</v>
      </c>
      <c r="AS16" s="27">
        <v>92.26106285654342</v>
      </c>
      <c r="AT16" s="28">
        <v>94.24697336098939</v>
      </c>
      <c r="AU16" s="26">
        <v>84.43091205133538</v>
      </c>
      <c r="AV16" s="27">
        <v>84.45905721535011</v>
      </c>
      <c r="AW16" s="27">
        <v>90.03454770502826</v>
      </c>
      <c r="AX16" s="27">
        <v>91.03944916639425</v>
      </c>
      <c r="AY16" s="27">
        <v>89.59858483748644</v>
      </c>
      <c r="AZ16" s="27">
        <v>93.3740442369733</v>
      </c>
      <c r="BA16" s="27">
        <v>89.25487432094982</v>
      </c>
      <c r="BB16" s="27">
        <v>82.76660590236104</v>
      </c>
      <c r="BC16" s="27">
        <v>93.5443188454058</v>
      </c>
      <c r="BD16" s="27">
        <v>80.9506542275421</v>
      </c>
      <c r="BE16" s="27">
        <v>90.35339926409719</v>
      </c>
      <c r="BF16" s="27">
        <v>96.96895319275183</v>
      </c>
      <c r="BG16" s="27">
        <v>81.59481569790493</v>
      </c>
      <c r="BH16" s="27">
        <v>90.27062990403952</v>
      </c>
      <c r="BI16" s="28">
        <v>84.18690613988096</v>
      </c>
      <c r="BJ16" s="26">
        <v>90.28317255462565</v>
      </c>
      <c r="BK16" s="27">
        <v>85.92150089295399</v>
      </c>
      <c r="BL16" s="27">
        <v>89.52001626011925</v>
      </c>
      <c r="BM16" s="27">
        <v>88.0713750081599</v>
      </c>
      <c r="BN16" s="27">
        <v>81.94971671476249</v>
      </c>
      <c r="BO16" s="27">
        <v>93.26280052899047</v>
      </c>
      <c r="BP16" s="27">
        <v>89.31213247723547</v>
      </c>
      <c r="BQ16" s="27">
        <v>88.60941948973985</v>
      </c>
      <c r="BR16" s="27">
        <v>85.13048192590527</v>
      </c>
      <c r="BS16" s="27">
        <v>96.23299156983367</v>
      </c>
      <c r="BT16" s="27">
        <v>90.17517471087265</v>
      </c>
      <c r="BU16" s="27">
        <v>87.57230785360075</v>
      </c>
      <c r="BV16" s="27">
        <v>92.71842742815284</v>
      </c>
      <c r="BW16" s="27">
        <v>86.5329470554871</v>
      </c>
      <c r="BX16" s="28">
        <v>93.02638204028365</v>
      </c>
      <c r="BY16" s="26">
        <v>82.44267914897205</v>
      </c>
      <c r="BZ16" s="27">
        <v>91.82301217724559</v>
      </c>
      <c r="CA16" s="27">
        <v>82.43354794201477</v>
      </c>
      <c r="CB16" s="27">
        <v>97.67728732620037</v>
      </c>
      <c r="CC16" s="27">
        <v>91.62878410046602</v>
      </c>
      <c r="CD16" s="27">
        <v>69.51247425343536</v>
      </c>
      <c r="CE16" s="27">
        <v>84.1194004571579</v>
      </c>
      <c r="CF16" s="27">
        <v>83.07153398978342</v>
      </c>
      <c r="CG16" s="27">
        <v>90.82837859445411</v>
      </c>
      <c r="CH16" s="27">
        <v>79.40214251169628</v>
      </c>
      <c r="CI16" s="27">
        <v>98.79975024975025</v>
      </c>
      <c r="CJ16" s="27">
        <v>85.8789959722454</v>
      </c>
      <c r="CK16" s="27">
        <v>82.83323436670118</v>
      </c>
      <c r="CL16" s="27">
        <v>84.82150676046557</v>
      </c>
      <c r="CM16" s="28">
        <v>93.4911010931606</v>
      </c>
      <c r="CN16" s="18">
        <v>13</v>
      </c>
    </row>
    <row r="17" spans="1:92" ht="12.75">
      <c r="A17" s="18">
        <v>12</v>
      </c>
      <c r="B17" s="19">
        <v>82.41126408869545</v>
      </c>
      <c r="C17" s="20">
        <v>73.081105479189</v>
      </c>
      <c r="D17" s="20">
        <v>87.81425758642578</v>
      </c>
      <c r="E17" s="20">
        <v>78.78218530135005</v>
      </c>
      <c r="F17" s="20">
        <v>83.5680007254378</v>
      </c>
      <c r="G17" s="20">
        <v>75.7851036549263</v>
      </c>
      <c r="H17" s="20">
        <v>92.72739521157712</v>
      </c>
      <c r="I17" s="20">
        <v>87.28925932000875</v>
      </c>
      <c r="J17" s="20">
        <v>85.49039861740091</v>
      </c>
      <c r="K17" s="20">
        <v>89.79926736116667</v>
      </c>
      <c r="L17" s="20">
        <v>89.95114743189686</v>
      </c>
      <c r="M17" s="20">
        <v>71.07657442671746</v>
      </c>
      <c r="N17" s="20">
        <v>78.50347716737876</v>
      </c>
      <c r="O17" s="20">
        <v>95.83720695780191</v>
      </c>
      <c r="P17" s="21">
        <v>85.10162330042192</v>
      </c>
      <c r="Q17" s="19">
        <v>72.8419011671014</v>
      </c>
      <c r="R17" s="20">
        <v>86.2096255860844</v>
      </c>
      <c r="S17" s="20">
        <v>78.78083183978492</v>
      </c>
      <c r="T17" s="20">
        <v>83.22420875272705</v>
      </c>
      <c r="U17" s="20">
        <v>94.49954566790953</v>
      </c>
      <c r="V17" s="20">
        <v>84.33774710224938</v>
      </c>
      <c r="W17" s="20">
        <v>87.83823570594166</v>
      </c>
      <c r="X17" s="20">
        <v>90.10962645287589</v>
      </c>
      <c r="Y17" s="20">
        <v>88.34351926677441</v>
      </c>
      <c r="Z17" s="20">
        <v>94.35031797912231</v>
      </c>
      <c r="AA17" s="20">
        <v>77.34644575485535</v>
      </c>
      <c r="AB17" s="20">
        <v>82.59289050956671</v>
      </c>
      <c r="AC17" s="20">
        <v>87.78222030639078</v>
      </c>
      <c r="AD17" s="20">
        <v>73.56280244355187</v>
      </c>
      <c r="AE17" s="21">
        <v>86.59444873395101</v>
      </c>
      <c r="AF17" s="19">
        <v>93.1647600587818</v>
      </c>
      <c r="AG17" s="20">
        <v>82.27346511230951</v>
      </c>
      <c r="AH17" s="20">
        <v>75.38420885940909</v>
      </c>
      <c r="AI17" s="20">
        <v>81.05410299083067</v>
      </c>
      <c r="AJ17" s="20">
        <v>81.75929787222694</v>
      </c>
      <c r="AK17" s="20">
        <v>83.21926464077494</v>
      </c>
      <c r="AL17" s="20">
        <v>89.31006891659065</v>
      </c>
      <c r="AM17" s="20">
        <v>85.7016786417244</v>
      </c>
      <c r="AN17" s="20">
        <v>90.38447776479813</v>
      </c>
      <c r="AO17" s="20">
        <v>84.96193211822502</v>
      </c>
      <c r="AP17" s="20">
        <v>90.46438680503324</v>
      </c>
      <c r="AQ17" s="20">
        <v>83.91743357710178</v>
      </c>
      <c r="AR17" s="20">
        <v>94.20937221626582</v>
      </c>
      <c r="AS17" s="20">
        <v>92.80926233377606</v>
      </c>
      <c r="AT17" s="21">
        <v>94.38099893051267</v>
      </c>
      <c r="AU17" s="19">
        <v>85.49553362350846</v>
      </c>
      <c r="AV17" s="20">
        <v>80.75459452827874</v>
      </c>
      <c r="AW17" s="20">
        <v>90.76369423863703</v>
      </c>
      <c r="AX17" s="20">
        <v>88.56635808889814</v>
      </c>
      <c r="AY17" s="20">
        <v>88.8102353405557</v>
      </c>
      <c r="AZ17" s="20">
        <v>96.57809917961521</v>
      </c>
      <c r="BA17" s="20">
        <v>90.23652119238503</v>
      </c>
      <c r="BB17" s="20">
        <v>78.44949379377297</v>
      </c>
      <c r="BC17" s="20">
        <v>91.79030700420861</v>
      </c>
      <c r="BD17" s="20">
        <v>75.24987344844324</v>
      </c>
      <c r="BE17" s="20">
        <v>88.94749123873837</v>
      </c>
      <c r="BF17" s="20">
        <v>97.84006790311136</v>
      </c>
      <c r="BG17" s="20">
        <v>79.10318285833159</v>
      </c>
      <c r="BH17" s="20">
        <v>84.9944466669867</v>
      </c>
      <c r="BI17" s="21">
        <v>79.82401152432617</v>
      </c>
      <c r="BJ17" s="19">
        <v>90.75402524630215</v>
      </c>
      <c r="BK17" s="20">
        <v>84.90972613389661</v>
      </c>
      <c r="BL17" s="20">
        <v>89.5050167890843</v>
      </c>
      <c r="BM17" s="20">
        <v>86.86893732697509</v>
      </c>
      <c r="BN17" s="20">
        <v>79.20357771519099</v>
      </c>
      <c r="BO17" s="20">
        <v>93.10800568615214</v>
      </c>
      <c r="BP17" s="20">
        <v>91.6265738933073</v>
      </c>
      <c r="BQ17" s="20">
        <v>89.66386446314935</v>
      </c>
      <c r="BR17" s="20">
        <v>85.15246828876693</v>
      </c>
      <c r="BS17" s="20">
        <v>94.63916764014019</v>
      </c>
      <c r="BT17" s="20">
        <v>89.93350395790328</v>
      </c>
      <c r="BU17" s="20">
        <v>87.36579047382823</v>
      </c>
      <c r="BV17" s="20">
        <v>89.05520975020403</v>
      </c>
      <c r="BW17" s="20">
        <v>84.48174650483003</v>
      </c>
      <c r="BX17" s="21">
        <v>89.95527735993983</v>
      </c>
      <c r="BY17" s="19">
        <v>79.46642063123757</v>
      </c>
      <c r="BZ17" s="20">
        <v>92.68162775439663</v>
      </c>
      <c r="CA17" s="20">
        <v>79.50388762648488</v>
      </c>
      <c r="CB17" s="20">
        <v>99.56968090071636</v>
      </c>
      <c r="CC17" s="20">
        <v>89.87730993263031</v>
      </c>
      <c r="CD17" s="20">
        <v>70.05855976593963</v>
      </c>
      <c r="CE17" s="20">
        <v>82.12568796573373</v>
      </c>
      <c r="CF17" s="20">
        <v>84.28002945757522</v>
      </c>
      <c r="CG17" s="20">
        <v>86.13041204600128</v>
      </c>
      <c r="CH17" s="20">
        <v>79.59941104852433</v>
      </c>
      <c r="CI17" s="20">
        <v>98.9735308551098</v>
      </c>
      <c r="CJ17" s="20">
        <v>85.53299935190668</v>
      </c>
      <c r="CK17" s="20">
        <v>80.12634632720444</v>
      </c>
      <c r="CL17" s="20">
        <v>83.13186812234294</v>
      </c>
      <c r="CM17" s="21">
        <v>92.46920669909801</v>
      </c>
      <c r="CN17" s="18">
        <v>12</v>
      </c>
    </row>
    <row r="18" spans="1:92" ht="3" customHeight="1" hidden="1" thickBot="1">
      <c r="A18" s="18">
        <v>11</v>
      </c>
      <c r="B18" s="22">
        <v>75.80919951120697</v>
      </c>
      <c r="C18" s="23">
        <v>76.02898097891043</v>
      </c>
      <c r="D18" s="23">
        <v>88.61034520989654</v>
      </c>
      <c r="E18" s="23">
        <v>78.70336815029799</v>
      </c>
      <c r="F18" s="23">
        <v>85.01085973278957</v>
      </c>
      <c r="G18" s="23">
        <v>83.6090732485807</v>
      </c>
      <c r="H18" s="23">
        <v>93.06100428321193</v>
      </c>
      <c r="I18" s="23">
        <v>84.53518102802431</v>
      </c>
      <c r="J18" s="23">
        <v>86.01375367351974</v>
      </c>
      <c r="K18" s="23">
        <v>90.95226440181573</v>
      </c>
      <c r="L18" s="23">
        <v>89.59295271036495</v>
      </c>
      <c r="M18" s="23">
        <v>72.77503522080315</v>
      </c>
      <c r="N18" s="23">
        <v>77.81132616995127</v>
      </c>
      <c r="O18" s="23">
        <v>95.58331566168788</v>
      </c>
      <c r="P18" s="24">
        <v>82.74921163155796</v>
      </c>
      <c r="Q18" s="22">
        <v>71.38063595578919</v>
      </c>
      <c r="R18" s="23">
        <v>84.34415899225075</v>
      </c>
      <c r="S18" s="23">
        <v>78.71064014561345</v>
      </c>
      <c r="T18" s="23">
        <v>85.47493053458416</v>
      </c>
      <c r="U18" s="23">
        <v>95.51909405517088</v>
      </c>
      <c r="V18" s="23">
        <v>86.57896140684858</v>
      </c>
      <c r="W18" s="23">
        <v>88.39330827753088</v>
      </c>
      <c r="X18" s="23">
        <v>91.31105608811757</v>
      </c>
      <c r="Y18" s="23">
        <v>87.59275735349794</v>
      </c>
      <c r="Z18" s="23">
        <v>91.52666987213463</v>
      </c>
      <c r="AA18" s="23">
        <v>78.58060850739217</v>
      </c>
      <c r="AB18" s="23">
        <v>83.0471660745682</v>
      </c>
      <c r="AC18" s="23">
        <v>84.3243978389593</v>
      </c>
      <c r="AD18" s="23">
        <v>74.33747906201384</v>
      </c>
      <c r="AE18" s="24">
        <v>87.98720615182604</v>
      </c>
      <c r="AF18" s="22">
        <v>89.67572546168984</v>
      </c>
      <c r="AG18" s="23">
        <v>84.3158062457185</v>
      </c>
      <c r="AH18" s="23">
        <v>71.31503593123225</v>
      </c>
      <c r="AI18" s="23">
        <v>83.36660691861437</v>
      </c>
      <c r="AJ18" s="23">
        <v>83.64412371577134</v>
      </c>
      <c r="AK18" s="23">
        <v>79.54922987110129</v>
      </c>
      <c r="AL18" s="23">
        <v>88.1862571907748</v>
      </c>
      <c r="AM18" s="23">
        <v>84.79453928710036</v>
      </c>
      <c r="AN18" s="23">
        <v>89.46554879868445</v>
      </c>
      <c r="AO18" s="23">
        <v>82.84644237595997</v>
      </c>
      <c r="AP18" s="23">
        <v>90.91467984442122</v>
      </c>
      <c r="AQ18" s="23">
        <v>85.5264603846324</v>
      </c>
      <c r="AR18" s="23">
        <v>91.55009389244772</v>
      </c>
      <c r="AS18" s="23">
        <v>83.91080400456337</v>
      </c>
      <c r="AT18" s="24">
        <v>89.69314055464841</v>
      </c>
      <c r="AU18" s="22">
        <v>86.92867134466042</v>
      </c>
      <c r="AV18" s="23">
        <v>81.39432374202084</v>
      </c>
      <c r="AW18" s="23">
        <v>88.72069400905607</v>
      </c>
      <c r="AX18" s="23">
        <v>83.5370330654637</v>
      </c>
      <c r="AY18" s="23">
        <v>86.77713851036454</v>
      </c>
      <c r="AZ18" s="23">
        <v>94.51770957955367</v>
      </c>
      <c r="BA18" s="23">
        <v>89.8967223496095</v>
      </c>
      <c r="BB18" s="23">
        <v>86.33205815392958</v>
      </c>
      <c r="BC18" s="23">
        <v>91.09330714173514</v>
      </c>
      <c r="BD18" s="23">
        <v>71.65209624837016</v>
      </c>
      <c r="BE18" s="23">
        <v>89.18517131066076</v>
      </c>
      <c r="BF18" s="23">
        <v>96.03074775372265</v>
      </c>
      <c r="BG18" s="23">
        <v>81.19022655190527</v>
      </c>
      <c r="BH18" s="23">
        <v>89.3138422618756</v>
      </c>
      <c r="BI18" s="24">
        <v>81.27089562022317</v>
      </c>
      <c r="BJ18" s="22">
        <v>88.48302578508726</v>
      </c>
      <c r="BK18" s="23">
        <v>82.15590564417731</v>
      </c>
      <c r="BL18" s="23">
        <v>92.53327680336898</v>
      </c>
      <c r="BM18" s="23">
        <v>84.33230513011468</v>
      </c>
      <c r="BN18" s="23">
        <v>79.32544467516688</v>
      </c>
      <c r="BO18" s="23">
        <v>92.8827642959566</v>
      </c>
      <c r="BP18" s="23">
        <v>87.96963608584892</v>
      </c>
      <c r="BQ18" s="23">
        <v>90.53912274403498</v>
      </c>
      <c r="BR18" s="23">
        <v>87.53233869547698</v>
      </c>
      <c r="BS18" s="23">
        <v>94.62716097759201</v>
      </c>
      <c r="BT18" s="23">
        <v>87.18747262212625</v>
      </c>
      <c r="BU18" s="23">
        <v>94.24664789188887</v>
      </c>
      <c r="BV18" s="23">
        <v>85.632366143874</v>
      </c>
      <c r="BW18" s="23">
        <v>82.45563065169732</v>
      </c>
      <c r="BX18" s="24">
        <v>89.18060300657751</v>
      </c>
      <c r="BY18" s="22">
        <v>81.15929718964045</v>
      </c>
      <c r="BZ18" s="23">
        <v>92.16074602330445</v>
      </c>
      <c r="CA18" s="23">
        <v>86.25219411239122</v>
      </c>
      <c r="CB18" s="23">
        <v>95.96087669920239</v>
      </c>
      <c r="CC18" s="23">
        <v>88.2454793436615</v>
      </c>
      <c r="CD18" s="23">
        <v>72.96902074438123</v>
      </c>
      <c r="CE18" s="23">
        <v>77.31904724257004</v>
      </c>
      <c r="CF18" s="23">
        <v>82.67864969030636</v>
      </c>
      <c r="CG18" s="23">
        <v>82.38937571098586</v>
      </c>
      <c r="CH18" s="23">
        <v>82.4151197833941</v>
      </c>
      <c r="CI18" s="23">
        <v>99.3808136298755</v>
      </c>
      <c r="CJ18" s="23">
        <v>87.68233812757913</v>
      </c>
      <c r="CK18" s="23">
        <v>83.27977192330751</v>
      </c>
      <c r="CL18" s="23">
        <v>81.92962143037217</v>
      </c>
      <c r="CM18" s="24">
        <v>87.25527659150222</v>
      </c>
      <c r="CN18" s="18">
        <v>11</v>
      </c>
    </row>
    <row r="19" spans="1:92" ht="12.75">
      <c r="A19" s="18">
        <v>10</v>
      </c>
      <c r="B19" s="22">
        <v>81.04844792888271</v>
      </c>
      <c r="C19" s="23">
        <v>73.09025696525696</v>
      </c>
      <c r="D19" s="23">
        <v>85.68029796290666</v>
      </c>
      <c r="E19" s="23">
        <v>79.95747489225751</v>
      </c>
      <c r="F19" s="23">
        <v>84.87738831217091</v>
      </c>
      <c r="G19" s="23">
        <v>82.26381891055806</v>
      </c>
      <c r="H19" s="23">
        <v>93.61267476484868</v>
      </c>
      <c r="I19" s="23">
        <v>86.17903232033666</v>
      </c>
      <c r="J19" s="23">
        <v>91.0043157325766</v>
      </c>
      <c r="K19" s="23">
        <v>90.10608232347363</v>
      </c>
      <c r="L19" s="23">
        <v>85.79804133065002</v>
      </c>
      <c r="M19" s="23">
        <v>71.8805433696738</v>
      </c>
      <c r="N19" s="23">
        <v>79.45458165023382</v>
      </c>
      <c r="O19" s="23">
        <v>93.18250770968163</v>
      </c>
      <c r="P19" s="24">
        <v>86.77365086604217</v>
      </c>
      <c r="Q19" s="22">
        <v>73.73183459053026</v>
      </c>
      <c r="R19" s="23">
        <v>81.37961012417534</v>
      </c>
      <c r="S19" s="23">
        <v>80.06323748715053</v>
      </c>
      <c r="T19" s="23">
        <v>81.27001862871427</v>
      </c>
      <c r="U19" s="23">
        <v>95.6083964344834</v>
      </c>
      <c r="V19" s="23">
        <v>90.18992903232034</v>
      </c>
      <c r="W19" s="23">
        <v>89.70719859850294</v>
      </c>
      <c r="X19" s="23">
        <v>90.88973828104264</v>
      </c>
      <c r="Y19" s="23">
        <v>85.85056067121285</v>
      </c>
      <c r="Z19" s="23">
        <v>90.99839110165198</v>
      </c>
      <c r="AA19" s="23">
        <v>78.53762421153725</v>
      </c>
      <c r="AB19" s="23">
        <v>86.13805095870313</v>
      </c>
      <c r="AC19" s="23">
        <v>87.0646835049009</v>
      </c>
      <c r="AD19" s="23">
        <v>74.24223481832178</v>
      </c>
      <c r="AE19" s="24">
        <v>89.70526092265223</v>
      </c>
      <c r="AF19" s="22">
        <v>91.67495065321152</v>
      </c>
      <c r="AG19" s="23">
        <v>83.35578431230604</v>
      </c>
      <c r="AH19" s="23">
        <v>76.51116878290792</v>
      </c>
      <c r="AI19" s="23">
        <v>81.78582890539413</v>
      </c>
      <c r="AJ19" s="23">
        <v>89.02679627136149</v>
      </c>
      <c r="AK19" s="23">
        <v>87.17538560473344</v>
      </c>
      <c r="AL19" s="23">
        <v>92.81555763077502</v>
      </c>
      <c r="AM19" s="23">
        <v>87.49304258543388</v>
      </c>
      <c r="AN19" s="23">
        <v>89.7191033604077</v>
      </c>
      <c r="AO19" s="23">
        <v>87.20506184636618</v>
      </c>
      <c r="AP19" s="23">
        <v>91.20185430511518</v>
      </c>
      <c r="AQ19" s="23">
        <v>86.01216959369133</v>
      </c>
      <c r="AR19" s="23">
        <v>94.12936399349442</v>
      </c>
      <c r="AS19" s="23">
        <v>89.00185744207484</v>
      </c>
      <c r="AT19" s="24">
        <v>90.94373742199829</v>
      </c>
      <c r="AU19" s="22">
        <v>90.53475570323397</v>
      </c>
      <c r="AV19" s="23">
        <v>84.05646346407217</v>
      </c>
      <c r="AW19" s="23">
        <v>92.56196882827317</v>
      </c>
      <c r="AX19" s="23">
        <v>88.31598534315926</v>
      </c>
      <c r="AY19" s="23">
        <v>89.2274398307007</v>
      </c>
      <c r="AZ19" s="23">
        <v>94.39729956034304</v>
      </c>
      <c r="BA19" s="23">
        <v>93.47876941898681</v>
      </c>
      <c r="BB19" s="23">
        <v>87.33360540425757</v>
      </c>
      <c r="BC19" s="23">
        <v>93.51681712007799</v>
      </c>
      <c r="BD19" s="23">
        <v>72.29544730631687</v>
      </c>
      <c r="BE19" s="23">
        <v>92.41420234355017</v>
      </c>
      <c r="BF19" s="23">
        <v>96.64964443768791</v>
      </c>
      <c r="BG19" s="23">
        <v>86.23331680396898</v>
      </c>
      <c r="BH19" s="23">
        <v>87.12061851192286</v>
      </c>
      <c r="BI19" s="24">
        <v>80.12690690951561</v>
      </c>
      <c r="BJ19" s="22">
        <v>92.59141824359217</v>
      </c>
      <c r="BK19" s="23">
        <v>84.78126583561365</v>
      </c>
      <c r="BL19" s="23">
        <v>91.20199546829981</v>
      </c>
      <c r="BM19" s="23">
        <v>92.94842717668804</v>
      </c>
      <c r="BN19" s="23">
        <v>84.41742918916832</v>
      </c>
      <c r="BO19" s="23">
        <v>94.95454545454545</v>
      </c>
      <c r="BP19" s="23">
        <v>94.25344160670247</v>
      </c>
      <c r="BQ19" s="23">
        <v>93.46270456596544</v>
      </c>
      <c r="BR19" s="23">
        <v>83.88095358747532</v>
      </c>
      <c r="BS19" s="23">
        <v>94.5166482068656</v>
      </c>
      <c r="BT19" s="23">
        <v>91.69598034815427</v>
      </c>
      <c r="BU19" s="23">
        <v>93.16525684460468</v>
      </c>
      <c r="BV19" s="23">
        <v>90.23801983041113</v>
      </c>
      <c r="BW19" s="23">
        <v>83.5391239195587</v>
      </c>
      <c r="BX19" s="24">
        <v>87.47700065634847</v>
      </c>
      <c r="BY19" s="22">
        <v>80.94539880409445</v>
      </c>
      <c r="BZ19" s="23">
        <v>94.40654514567558</v>
      </c>
      <c r="CA19" s="23">
        <v>86.01025966786837</v>
      </c>
      <c r="CB19" s="23">
        <v>99.50213675213675</v>
      </c>
      <c r="CC19" s="23">
        <v>90.62362275405754</v>
      </c>
      <c r="CD19" s="23">
        <v>71.33765328874024</v>
      </c>
      <c r="CE19" s="23">
        <v>80.10907027754854</v>
      </c>
      <c r="CF19" s="23">
        <v>83.82611289676507</v>
      </c>
      <c r="CG19" s="23">
        <v>87.26409098148228</v>
      </c>
      <c r="CH19" s="23">
        <v>81.67792533553403</v>
      </c>
      <c r="CI19" s="23">
        <v>99.21424650228998</v>
      </c>
      <c r="CJ19" s="23">
        <v>89.17600515426602</v>
      </c>
      <c r="CK19" s="23">
        <v>79.78076271554532</v>
      </c>
      <c r="CL19" s="23">
        <v>91.13110802241238</v>
      </c>
      <c r="CM19" s="24">
        <v>90.69358479684567</v>
      </c>
      <c r="CN19" s="18">
        <v>10</v>
      </c>
    </row>
    <row r="20" spans="1:92" ht="13.5" thickBot="1">
      <c r="A20" s="18">
        <v>9</v>
      </c>
      <c r="B20" s="26">
        <v>82.72004167976215</v>
      </c>
      <c r="C20" s="27">
        <v>75.55893730930423</v>
      </c>
      <c r="D20" s="27">
        <v>84.49802023609627</v>
      </c>
      <c r="E20" s="27">
        <v>79.4007945213076</v>
      </c>
      <c r="F20" s="27">
        <v>83.53194794073336</v>
      </c>
      <c r="G20" s="27">
        <v>84.19975088169676</v>
      </c>
      <c r="H20" s="27">
        <v>96.6501550722483</v>
      </c>
      <c r="I20" s="27">
        <v>87.39837076637558</v>
      </c>
      <c r="J20" s="27">
        <v>94.03242652524887</v>
      </c>
      <c r="K20" s="27">
        <v>93.36231724724682</v>
      </c>
      <c r="L20" s="27">
        <v>89.29870347274178</v>
      </c>
      <c r="M20" s="27">
        <v>72.67690215929682</v>
      </c>
      <c r="N20" s="27">
        <v>83.06249244981589</v>
      </c>
      <c r="O20" s="27">
        <v>93.2962220737126</v>
      </c>
      <c r="P20" s="28">
        <v>86.95672079965065</v>
      </c>
      <c r="Q20" s="26">
        <v>77.80677769355766</v>
      </c>
      <c r="R20" s="27">
        <v>88.06255778434722</v>
      </c>
      <c r="S20" s="27">
        <v>78.88376959352755</v>
      </c>
      <c r="T20" s="27">
        <v>82.578401334784</v>
      </c>
      <c r="U20" s="27">
        <v>96.48731380997023</v>
      </c>
      <c r="V20" s="27">
        <v>89.26873976026604</v>
      </c>
      <c r="W20" s="27">
        <v>90.03332919809091</v>
      </c>
      <c r="X20" s="27">
        <v>92.44339026593228</v>
      </c>
      <c r="Y20" s="27">
        <v>85.82311977423929</v>
      </c>
      <c r="Z20" s="27">
        <v>90.05608446762474</v>
      </c>
      <c r="AA20" s="27">
        <v>79.95985306021996</v>
      </c>
      <c r="AB20" s="27">
        <v>86.45869548170602</v>
      </c>
      <c r="AC20" s="27">
        <v>91.63002490322481</v>
      </c>
      <c r="AD20" s="27">
        <v>72.90609567383615</v>
      </c>
      <c r="AE20" s="28">
        <v>89.60569570096911</v>
      </c>
      <c r="AF20" s="26">
        <v>90.59989144840797</v>
      </c>
      <c r="AG20" s="27">
        <v>90.35021855758067</v>
      </c>
      <c r="AH20" s="27">
        <v>79.51637370034157</v>
      </c>
      <c r="AI20" s="27">
        <v>80.55870579977639</v>
      </c>
      <c r="AJ20" s="27">
        <v>89.79509350397362</v>
      </c>
      <c r="AK20" s="27">
        <v>86.2578059345636</v>
      </c>
      <c r="AL20" s="27">
        <v>93.70533924964013</v>
      </c>
      <c r="AM20" s="27">
        <v>88.7356321451504</v>
      </c>
      <c r="AN20" s="27">
        <v>92.36677521431723</v>
      </c>
      <c r="AO20" s="27">
        <v>89.71332097043648</v>
      </c>
      <c r="AP20" s="27">
        <v>91.9099670112759</v>
      </c>
      <c r="AQ20" s="27">
        <v>87.4017440984408</v>
      </c>
      <c r="AR20" s="27">
        <v>95.16301153671547</v>
      </c>
      <c r="AS20" s="27">
        <v>88.92693389128823</v>
      </c>
      <c r="AT20" s="28">
        <v>93.20092541634699</v>
      </c>
      <c r="AU20" s="26">
        <v>89.81707597421124</v>
      </c>
      <c r="AV20" s="27">
        <v>85.77459301495738</v>
      </c>
      <c r="AW20" s="27">
        <v>90.00418226628577</v>
      </c>
      <c r="AX20" s="27">
        <v>89.1313953636253</v>
      </c>
      <c r="AY20" s="27">
        <v>90.5284229736964</v>
      </c>
      <c r="AZ20" s="27">
        <v>94.00500948195653</v>
      </c>
      <c r="BA20" s="27">
        <v>93.1952194781073</v>
      </c>
      <c r="BB20" s="27">
        <v>86.60130623670236</v>
      </c>
      <c r="BC20" s="27">
        <v>92.51525812689113</v>
      </c>
      <c r="BD20" s="27">
        <v>77.2315882209534</v>
      </c>
      <c r="BE20" s="27">
        <v>90.34915517818146</v>
      </c>
      <c r="BF20" s="27">
        <v>99.59900227767446</v>
      </c>
      <c r="BG20" s="27">
        <v>87.45772841272722</v>
      </c>
      <c r="BH20" s="27">
        <v>90.3567601531008</v>
      </c>
      <c r="BI20" s="28">
        <v>83.11309266366868</v>
      </c>
      <c r="BJ20" s="26">
        <v>91.71388716034224</v>
      </c>
      <c r="BK20" s="27">
        <v>86.65997416107393</v>
      </c>
      <c r="BL20" s="27">
        <v>93.23710122697734</v>
      </c>
      <c r="BM20" s="27">
        <v>91.99385668547764</v>
      </c>
      <c r="BN20" s="27">
        <v>86.53611632915863</v>
      </c>
      <c r="BO20" s="27">
        <v>96.37479279150845</v>
      </c>
      <c r="BP20" s="27">
        <v>91.90196380758303</v>
      </c>
      <c r="BQ20" s="27">
        <v>93.98698324217143</v>
      </c>
      <c r="BR20" s="27">
        <v>84.47601782012933</v>
      </c>
      <c r="BS20" s="27">
        <v>96.98517953120552</v>
      </c>
      <c r="BT20" s="27">
        <v>91.61395434013106</v>
      </c>
      <c r="BU20" s="27">
        <v>93.17516459611562</v>
      </c>
      <c r="BV20" s="27">
        <v>89.08005675411678</v>
      </c>
      <c r="BW20" s="27">
        <v>86.3303473959692</v>
      </c>
      <c r="BX20" s="28">
        <v>88.62331320340671</v>
      </c>
      <c r="BY20" s="26">
        <v>82.03102622114201</v>
      </c>
      <c r="BZ20" s="27">
        <v>96.07189432059825</v>
      </c>
      <c r="CA20" s="27">
        <v>87.6450230140201</v>
      </c>
      <c r="CB20" s="27">
        <v>99.79606808733497</v>
      </c>
      <c r="CC20" s="27">
        <v>91.86452588318859</v>
      </c>
      <c r="CD20" s="27">
        <v>73.62041554180846</v>
      </c>
      <c r="CE20" s="27">
        <v>82.83363254160815</v>
      </c>
      <c r="CF20" s="27">
        <v>83.55059100858634</v>
      </c>
      <c r="CG20" s="27">
        <v>85.97525608186758</v>
      </c>
      <c r="CH20" s="27">
        <v>77.75306581257716</v>
      </c>
      <c r="CI20" s="27">
        <v>101.50271237383306</v>
      </c>
      <c r="CJ20" s="27">
        <v>90.44000069441856</v>
      </c>
      <c r="CK20" s="27">
        <v>81.91187281773173</v>
      </c>
      <c r="CL20" s="27">
        <v>88.78869803787049</v>
      </c>
      <c r="CM20" s="28">
        <v>94.12508387973057</v>
      </c>
      <c r="CN20" s="18">
        <v>9</v>
      </c>
    </row>
    <row r="21" spans="1:92" ht="12.75">
      <c r="A21" s="18">
        <v>8</v>
      </c>
      <c r="B21" s="19">
        <v>80.41250475224103</v>
      </c>
      <c r="C21" s="20">
        <v>74.82762583985507</v>
      </c>
      <c r="D21" s="20">
        <v>83.74593895656008</v>
      </c>
      <c r="E21" s="20">
        <v>81.11152827667894</v>
      </c>
      <c r="F21" s="20">
        <v>85.21956921235146</v>
      </c>
      <c r="G21" s="20">
        <v>81.43290555662352</v>
      </c>
      <c r="H21" s="20">
        <v>92.21767212486262</v>
      </c>
      <c r="I21" s="20">
        <v>86.57070982036088</v>
      </c>
      <c r="J21" s="20">
        <v>90.14769041755373</v>
      </c>
      <c r="K21" s="20">
        <v>88.69192695025973</v>
      </c>
      <c r="L21" s="20">
        <v>88.70913294190561</v>
      </c>
      <c r="M21" s="20">
        <v>73.16626151611983</v>
      </c>
      <c r="N21" s="20">
        <v>79.25744586092222</v>
      </c>
      <c r="O21" s="20">
        <v>95.24215813182897</v>
      </c>
      <c r="P21" s="21">
        <v>82.26406246637447</v>
      </c>
      <c r="Q21" s="19">
        <v>76.94051505351153</v>
      </c>
      <c r="R21" s="20">
        <v>81.57757103850605</v>
      </c>
      <c r="S21" s="20">
        <v>78.6477722958177</v>
      </c>
      <c r="T21" s="20">
        <v>81.42078158898785</v>
      </c>
      <c r="U21" s="20">
        <v>89.45005529665842</v>
      </c>
      <c r="V21" s="20">
        <v>86.70463198701</v>
      </c>
      <c r="W21" s="20">
        <v>88.78245469980087</v>
      </c>
      <c r="X21" s="20">
        <v>90.38104798705683</v>
      </c>
      <c r="Y21" s="20">
        <v>87.4996143758298</v>
      </c>
      <c r="Z21" s="20">
        <v>87.87377129389282</v>
      </c>
      <c r="AA21" s="20">
        <v>79.0628613507434</v>
      </c>
      <c r="AB21" s="20">
        <v>90.11718987968923</v>
      </c>
      <c r="AC21" s="20">
        <v>88.44316284270715</v>
      </c>
      <c r="AD21" s="20">
        <v>75.07204065263952</v>
      </c>
      <c r="AE21" s="21">
        <v>87.71368770485223</v>
      </c>
      <c r="AF21" s="19">
        <v>90.26282958563607</v>
      </c>
      <c r="AG21" s="20">
        <v>88.14908195805599</v>
      </c>
      <c r="AH21" s="20">
        <v>76.02163427821961</v>
      </c>
      <c r="AI21" s="20">
        <v>77.94775773978236</v>
      </c>
      <c r="AJ21" s="20">
        <v>85.34140995673609</v>
      </c>
      <c r="AK21" s="20">
        <v>80.77764169997077</v>
      </c>
      <c r="AL21" s="20">
        <v>87.7299142308277</v>
      </c>
      <c r="AM21" s="20">
        <v>91.00234027287615</v>
      </c>
      <c r="AN21" s="20">
        <v>88.69753530315378</v>
      </c>
      <c r="AO21" s="20">
        <v>84.26455319979164</v>
      </c>
      <c r="AP21" s="20">
        <v>88.51664912588134</v>
      </c>
      <c r="AQ21" s="20">
        <v>79.18502058343859</v>
      </c>
      <c r="AR21" s="20">
        <v>91.94905778769308</v>
      </c>
      <c r="AS21" s="20">
        <v>90.96500925033041</v>
      </c>
      <c r="AT21" s="21">
        <v>89.95517094628406</v>
      </c>
      <c r="AU21" s="19">
        <v>82.33569389664862</v>
      </c>
      <c r="AV21" s="20">
        <v>84.14458599460002</v>
      </c>
      <c r="AW21" s="20">
        <v>88.67511509966138</v>
      </c>
      <c r="AX21" s="20">
        <v>83.75060289253467</v>
      </c>
      <c r="AY21" s="20">
        <v>85.24430896174553</v>
      </c>
      <c r="AZ21" s="20">
        <v>88.9698520129318</v>
      </c>
      <c r="BA21" s="20">
        <v>85.08058892480904</v>
      </c>
      <c r="BB21" s="20">
        <v>85.1779000038332</v>
      </c>
      <c r="BC21" s="20">
        <v>91.41834764703879</v>
      </c>
      <c r="BD21" s="20">
        <v>77.73232888970121</v>
      </c>
      <c r="BE21" s="20">
        <v>89.98702759278021</v>
      </c>
      <c r="BF21" s="20">
        <v>96.83435053813209</v>
      </c>
      <c r="BG21" s="20">
        <v>85.01482524120647</v>
      </c>
      <c r="BH21" s="20">
        <v>86.58656199489282</v>
      </c>
      <c r="BI21" s="21">
        <v>81.07656127205587</v>
      </c>
      <c r="BJ21" s="19">
        <v>88.337753485982</v>
      </c>
      <c r="BK21" s="20">
        <v>78.97406370126558</v>
      </c>
      <c r="BL21" s="20">
        <v>90.1643367765342</v>
      </c>
      <c r="BM21" s="20">
        <v>90.56712091078286</v>
      </c>
      <c r="BN21" s="20">
        <v>84.19110049785931</v>
      </c>
      <c r="BO21" s="20">
        <v>93.04160797685407</v>
      </c>
      <c r="BP21" s="20">
        <v>85.41012208620336</v>
      </c>
      <c r="BQ21" s="20">
        <v>90.93369054804216</v>
      </c>
      <c r="BR21" s="20">
        <v>82.22548003587232</v>
      </c>
      <c r="BS21" s="20">
        <v>94.04421842963231</v>
      </c>
      <c r="BT21" s="20">
        <v>84.50831035820998</v>
      </c>
      <c r="BU21" s="20">
        <v>90.93856104378486</v>
      </c>
      <c r="BV21" s="20">
        <v>85.94026881942541</v>
      </c>
      <c r="BW21" s="20">
        <v>81.27734906168806</v>
      </c>
      <c r="BX21" s="21">
        <v>90.05529536439344</v>
      </c>
      <c r="BY21" s="19">
        <v>80.11873328812119</v>
      </c>
      <c r="BZ21" s="20">
        <v>92.97117734975409</v>
      </c>
      <c r="CA21" s="20">
        <v>83.9729302412509</v>
      </c>
      <c r="CB21" s="20">
        <v>98.52638835933648</v>
      </c>
      <c r="CC21" s="20">
        <v>88.59379293891445</v>
      </c>
      <c r="CD21" s="20">
        <v>70.77459043001383</v>
      </c>
      <c r="CE21" s="20">
        <v>79.02100159595459</v>
      </c>
      <c r="CF21" s="20">
        <v>79.39005501521282</v>
      </c>
      <c r="CG21" s="20">
        <v>84.19746440274159</v>
      </c>
      <c r="CH21" s="20">
        <v>74.76007784994827</v>
      </c>
      <c r="CI21" s="20">
        <v>97.9139491558886</v>
      </c>
      <c r="CJ21" s="20">
        <v>82.25890612585764</v>
      </c>
      <c r="CK21" s="20">
        <v>78.30435099285225</v>
      </c>
      <c r="CL21" s="20">
        <v>85.62177882484647</v>
      </c>
      <c r="CM21" s="21">
        <v>91.39289106301257</v>
      </c>
      <c r="CN21" s="18">
        <v>8</v>
      </c>
    </row>
    <row r="22" spans="1:92" ht="12.75">
      <c r="A22" s="18">
        <v>7</v>
      </c>
      <c r="B22" s="22">
        <v>82.76198335745896</v>
      </c>
      <c r="C22" s="23">
        <v>73.48561028466648</v>
      </c>
      <c r="D22" s="23">
        <v>85.27556965195166</v>
      </c>
      <c r="E22" s="23">
        <v>80.38491186389683</v>
      </c>
      <c r="F22" s="23">
        <v>83.73956167632696</v>
      </c>
      <c r="G22" s="23">
        <v>82.28889199420743</v>
      </c>
      <c r="H22" s="23">
        <v>95.72459203766994</v>
      </c>
      <c r="I22" s="23">
        <v>88.39770001152358</v>
      </c>
      <c r="J22" s="23">
        <v>92.61374761531778</v>
      </c>
      <c r="K22" s="23">
        <v>87.86199570458614</v>
      </c>
      <c r="L22" s="23">
        <v>92.2577363152078</v>
      </c>
      <c r="M22" s="23">
        <v>72.65079106708666</v>
      </c>
      <c r="N22" s="23">
        <v>81.8215918923485</v>
      </c>
      <c r="O22" s="23">
        <v>97.78520916292348</v>
      </c>
      <c r="P22" s="24">
        <v>83.6544354980182</v>
      </c>
      <c r="Q22" s="22">
        <v>80.19868563194225</v>
      </c>
      <c r="R22" s="23">
        <v>90.496133837226</v>
      </c>
      <c r="S22" s="23">
        <v>80.14543022616006</v>
      </c>
      <c r="T22" s="23">
        <v>82.03477587288555</v>
      </c>
      <c r="U22" s="23">
        <v>93.29111702317917</v>
      </c>
      <c r="V22" s="23">
        <v>88.92552075465639</v>
      </c>
      <c r="W22" s="23">
        <v>89.80090693768875</v>
      </c>
      <c r="X22" s="23">
        <v>88.19609202753499</v>
      </c>
      <c r="Y22" s="23">
        <v>86.76327691036828</v>
      </c>
      <c r="Z22" s="23">
        <v>94.4125461112667</v>
      </c>
      <c r="AA22" s="23">
        <v>79.18713104651331</v>
      </c>
      <c r="AB22" s="23">
        <v>92.19754915170452</v>
      </c>
      <c r="AC22" s="23">
        <v>94.16468168315689</v>
      </c>
      <c r="AD22" s="23">
        <v>73.03748746428198</v>
      </c>
      <c r="AE22" s="24">
        <v>88.57896622223231</v>
      </c>
      <c r="AF22" s="22">
        <v>91.55861568452993</v>
      </c>
      <c r="AG22" s="23">
        <v>91.80993799415432</v>
      </c>
      <c r="AH22" s="23">
        <v>78.6208619763452</v>
      </c>
      <c r="AI22" s="23">
        <v>78.58107985133168</v>
      </c>
      <c r="AJ22" s="23">
        <v>84.98756901932737</v>
      </c>
      <c r="AK22" s="23">
        <v>85.75431891926814</v>
      </c>
      <c r="AL22" s="23">
        <v>90.8687278431438</v>
      </c>
      <c r="AM22" s="23">
        <v>92.68853195207835</v>
      </c>
      <c r="AN22" s="23">
        <v>92.31146399123782</v>
      </c>
      <c r="AO22" s="23">
        <v>87.17109557457333</v>
      </c>
      <c r="AP22" s="23">
        <v>92.58547131134608</v>
      </c>
      <c r="AQ22" s="23">
        <v>84.83699684038187</v>
      </c>
      <c r="AR22" s="23">
        <v>95.42104982644207</v>
      </c>
      <c r="AS22" s="23">
        <v>93.33326826898482</v>
      </c>
      <c r="AT22" s="24">
        <v>92.56364837114154</v>
      </c>
      <c r="AU22" s="22">
        <v>84.51122328492536</v>
      </c>
      <c r="AV22" s="23">
        <v>87.85364800727962</v>
      </c>
      <c r="AW22" s="23">
        <v>89.40039531031984</v>
      </c>
      <c r="AX22" s="23">
        <v>89.83766386516908</v>
      </c>
      <c r="AY22" s="23">
        <v>90.58040481986657</v>
      </c>
      <c r="AZ22" s="23">
        <v>98.66600796938017</v>
      </c>
      <c r="BA22" s="23">
        <v>90.51103596408466</v>
      </c>
      <c r="BB22" s="23">
        <v>81.99994539424245</v>
      </c>
      <c r="BC22" s="23">
        <v>95.67622747678563</v>
      </c>
      <c r="BD22" s="23">
        <v>80.30300669568996</v>
      </c>
      <c r="BE22" s="23">
        <v>91.06950098304739</v>
      </c>
      <c r="BF22" s="23">
        <v>100.13802266691863</v>
      </c>
      <c r="BG22" s="23">
        <v>87.61333186724373</v>
      </c>
      <c r="BH22" s="23">
        <v>89.54631247608629</v>
      </c>
      <c r="BI22" s="24">
        <v>80.75078758809636</v>
      </c>
      <c r="BJ22" s="22">
        <v>92.69217494694877</v>
      </c>
      <c r="BK22" s="23">
        <v>88.21762284231598</v>
      </c>
      <c r="BL22" s="23">
        <v>93.9668095895754</v>
      </c>
      <c r="BM22" s="23">
        <v>92.53645801894922</v>
      </c>
      <c r="BN22" s="23">
        <v>88.85662095689504</v>
      </c>
      <c r="BO22" s="23">
        <v>96.78292157045597</v>
      </c>
      <c r="BP22" s="23">
        <v>93.62699329642327</v>
      </c>
      <c r="BQ22" s="23">
        <v>94.19274735679777</v>
      </c>
      <c r="BR22" s="23">
        <v>82.77987661501147</v>
      </c>
      <c r="BS22" s="23">
        <v>96.22714186789966</v>
      </c>
      <c r="BT22" s="23">
        <v>86.78436369700562</v>
      </c>
      <c r="BU22" s="23">
        <v>92.18405934250532</v>
      </c>
      <c r="BV22" s="23">
        <v>90.38944319035743</v>
      </c>
      <c r="BW22" s="23">
        <v>85.47547929496264</v>
      </c>
      <c r="BX22" s="24">
        <v>93.13288079906765</v>
      </c>
      <c r="BY22" s="22">
        <v>86.2648152094454</v>
      </c>
      <c r="BZ22" s="23">
        <v>94.69454104727312</v>
      </c>
      <c r="CA22" s="23">
        <v>85.3994184648922</v>
      </c>
      <c r="CB22" s="23">
        <v>101.62703638374441</v>
      </c>
      <c r="CC22" s="23">
        <v>91.50149285293085</v>
      </c>
      <c r="CD22" s="23">
        <v>70.89635664035185</v>
      </c>
      <c r="CE22" s="23">
        <v>84.88068863085027</v>
      </c>
      <c r="CF22" s="23">
        <v>87.024094250196</v>
      </c>
      <c r="CG22" s="23">
        <v>88.04034981614963</v>
      </c>
      <c r="CH22" s="23">
        <v>78.20414177816046</v>
      </c>
      <c r="CI22" s="23">
        <v>100.29358706819241</v>
      </c>
      <c r="CJ22" s="23">
        <v>88.51217245746055</v>
      </c>
      <c r="CK22" s="23">
        <v>78.94151438247559</v>
      </c>
      <c r="CL22" s="23">
        <v>90.82827847919073</v>
      </c>
      <c r="CM22" s="24">
        <v>93.43611203809351</v>
      </c>
      <c r="CN22" s="18">
        <v>7</v>
      </c>
    </row>
    <row r="23" spans="1:92" ht="12.75">
      <c r="A23" s="18">
        <v>6</v>
      </c>
      <c r="B23" s="22">
        <v>80.19553453792585</v>
      </c>
      <c r="C23" s="23">
        <v>75.76920516137268</v>
      </c>
      <c r="D23" s="23">
        <v>84.59828031327393</v>
      </c>
      <c r="E23" s="23">
        <v>79.27821384592485</v>
      </c>
      <c r="F23" s="23">
        <v>84.96182309094714</v>
      </c>
      <c r="G23" s="23">
        <v>78.41763285024156</v>
      </c>
      <c r="H23" s="23">
        <v>94.39837090185556</v>
      </c>
      <c r="I23" s="23">
        <v>88.64647458963314</v>
      </c>
      <c r="J23" s="23">
        <v>90.92283989099846</v>
      </c>
      <c r="K23" s="23">
        <v>90.67024274981435</v>
      </c>
      <c r="L23" s="23">
        <v>91.1571389252975</v>
      </c>
      <c r="M23" s="23">
        <v>73.15137128429967</v>
      </c>
      <c r="N23" s="23">
        <v>79.20624931571223</v>
      </c>
      <c r="O23" s="23">
        <v>95.33202864910027</v>
      </c>
      <c r="P23" s="24">
        <v>81.83090825178422</v>
      </c>
      <c r="Q23" s="22">
        <v>77.91229049675341</v>
      </c>
      <c r="R23" s="23">
        <v>85.89226346259593</v>
      </c>
      <c r="S23" s="23">
        <v>79.62836554607654</v>
      </c>
      <c r="T23" s="23">
        <v>80.52651514205222</v>
      </c>
      <c r="U23" s="23">
        <v>91.43592736712942</v>
      </c>
      <c r="V23" s="23">
        <v>87.63847851968058</v>
      </c>
      <c r="W23" s="23">
        <v>90.021655427314</v>
      </c>
      <c r="X23" s="23">
        <v>88.16598129184447</v>
      </c>
      <c r="Y23" s="23">
        <v>85.72741860654264</v>
      </c>
      <c r="Z23" s="23">
        <v>93.08551107649573</v>
      </c>
      <c r="AA23" s="23">
        <v>78.7630984058094</v>
      </c>
      <c r="AB23" s="23">
        <v>88.24886390723985</v>
      </c>
      <c r="AC23" s="23">
        <v>90.17471718037575</v>
      </c>
      <c r="AD23" s="23">
        <v>74.50511669466273</v>
      </c>
      <c r="AE23" s="24">
        <v>89.95592244853755</v>
      </c>
      <c r="AF23" s="22">
        <v>90.43040104964658</v>
      </c>
      <c r="AG23" s="23">
        <v>88.265077484323</v>
      </c>
      <c r="AH23" s="23">
        <v>78.03710022926774</v>
      </c>
      <c r="AI23" s="23">
        <v>79.31260904010264</v>
      </c>
      <c r="AJ23" s="23">
        <v>87.12490648382592</v>
      </c>
      <c r="AK23" s="23">
        <v>83.20482680623346</v>
      </c>
      <c r="AL23" s="23">
        <v>90.54193237259094</v>
      </c>
      <c r="AM23" s="23">
        <v>91.40176810851364</v>
      </c>
      <c r="AN23" s="23">
        <v>91.03288021299531</v>
      </c>
      <c r="AO23" s="23">
        <v>86.14491328861534</v>
      </c>
      <c r="AP23" s="23">
        <v>91.06405505667014</v>
      </c>
      <c r="AQ23" s="23">
        <v>84.55042104575352</v>
      </c>
      <c r="AR23" s="23">
        <v>94.50516873365339</v>
      </c>
      <c r="AS23" s="23">
        <v>93.16613333266147</v>
      </c>
      <c r="AT23" s="24">
        <v>94.34267762170575</v>
      </c>
      <c r="AU23" s="22">
        <v>83.30624827124188</v>
      </c>
      <c r="AV23" s="23">
        <v>85.4211968681598</v>
      </c>
      <c r="AW23" s="23">
        <v>86.54632196448054</v>
      </c>
      <c r="AX23" s="23">
        <v>87.93129809945667</v>
      </c>
      <c r="AY23" s="23">
        <v>85.93703835356648</v>
      </c>
      <c r="AZ23" s="23">
        <v>94.72183308781776</v>
      </c>
      <c r="BA23" s="23">
        <v>90.11967988675148</v>
      </c>
      <c r="BB23" s="23">
        <v>80.70807416274168</v>
      </c>
      <c r="BC23" s="23">
        <v>91.576634868163</v>
      </c>
      <c r="BD23" s="23">
        <v>78.41850410056932</v>
      </c>
      <c r="BE23" s="23">
        <v>89.6488526061416</v>
      </c>
      <c r="BF23" s="23">
        <v>97.1111525646372</v>
      </c>
      <c r="BG23" s="23">
        <v>81.31690179788006</v>
      </c>
      <c r="BH23" s="23">
        <v>89.13745804257312</v>
      </c>
      <c r="BI23" s="24">
        <v>80.71472656830713</v>
      </c>
      <c r="BJ23" s="22">
        <v>91.71209867971376</v>
      </c>
      <c r="BK23" s="23">
        <v>84.51644843623744</v>
      </c>
      <c r="BL23" s="23">
        <v>91.38067814774976</v>
      </c>
      <c r="BM23" s="23">
        <v>91.89248819760329</v>
      </c>
      <c r="BN23" s="23">
        <v>85.23915823449072</v>
      </c>
      <c r="BO23" s="23">
        <v>94.61193079204588</v>
      </c>
      <c r="BP23" s="23">
        <v>91.03772768034278</v>
      </c>
      <c r="BQ23" s="23">
        <v>91.90290380856239</v>
      </c>
      <c r="BR23" s="23">
        <v>82.9425810206181</v>
      </c>
      <c r="BS23" s="23">
        <v>94.81862076069237</v>
      </c>
      <c r="BT23" s="23">
        <v>90.147477350962</v>
      </c>
      <c r="BU23" s="23">
        <v>92.73842034516588</v>
      </c>
      <c r="BV23" s="23">
        <v>89.72383621753826</v>
      </c>
      <c r="BW23" s="23">
        <v>83.99159650735737</v>
      </c>
      <c r="BX23" s="24">
        <v>91.0934791752247</v>
      </c>
      <c r="BY23" s="22">
        <v>80.65579781471725</v>
      </c>
      <c r="BZ23" s="23">
        <v>94.74994155342623</v>
      </c>
      <c r="CA23" s="23">
        <v>85.23743145885089</v>
      </c>
      <c r="CB23" s="23">
        <v>99.55485568116642</v>
      </c>
      <c r="CC23" s="23">
        <v>90.94005878321735</v>
      </c>
      <c r="CD23" s="23">
        <v>72.25512361087809</v>
      </c>
      <c r="CE23" s="23">
        <v>83.79565513935718</v>
      </c>
      <c r="CF23" s="23">
        <v>84.77812591997375</v>
      </c>
      <c r="CG23" s="23">
        <v>88.68740829361033</v>
      </c>
      <c r="CH23" s="23">
        <v>76.16098282815035</v>
      </c>
      <c r="CI23" s="23">
        <v>100.18380388674507</v>
      </c>
      <c r="CJ23" s="23">
        <v>88.23313531216345</v>
      </c>
      <c r="CK23" s="23">
        <v>78.21066416533168</v>
      </c>
      <c r="CL23" s="23">
        <v>87.44905359275563</v>
      </c>
      <c r="CM23" s="24">
        <v>93.57524736677551</v>
      </c>
      <c r="CN23" s="18">
        <v>6</v>
      </c>
    </row>
    <row r="24" spans="1:121" ht="15.75" thickBot="1">
      <c r="A24" s="18">
        <v>5</v>
      </c>
      <c r="B24" s="26">
        <v>81.02123759154651</v>
      </c>
      <c r="C24" s="27">
        <v>75.99375850863265</v>
      </c>
      <c r="D24" s="27">
        <v>86.0329068126551</v>
      </c>
      <c r="E24" s="27">
        <v>80.02474643756108</v>
      </c>
      <c r="F24" s="27">
        <v>85.30271723572639</v>
      </c>
      <c r="G24" s="27">
        <v>79.25165339364423</v>
      </c>
      <c r="H24" s="27">
        <v>95.72587988966707</v>
      </c>
      <c r="I24" s="27">
        <v>88.48271848924023</v>
      </c>
      <c r="J24" s="27">
        <v>92.4030663526659</v>
      </c>
      <c r="K24" s="27">
        <v>91.2844507238672</v>
      </c>
      <c r="L24" s="27">
        <v>90.03640582021589</v>
      </c>
      <c r="M24" s="27">
        <v>72.63542345653329</v>
      </c>
      <c r="N24" s="27">
        <v>83.08802928362425</v>
      </c>
      <c r="O24" s="27">
        <v>95.57293263563287</v>
      </c>
      <c r="P24" s="28">
        <v>86.13163679273518</v>
      </c>
      <c r="Q24" s="26">
        <v>78.8661061711405</v>
      </c>
      <c r="R24" s="27">
        <v>87.07633183622886</v>
      </c>
      <c r="S24" s="27">
        <v>79.95194463558308</v>
      </c>
      <c r="T24" s="27">
        <v>81.6444659290197</v>
      </c>
      <c r="U24" s="27">
        <v>95.39192153299705</v>
      </c>
      <c r="V24" s="27">
        <v>90.03997128179051</v>
      </c>
      <c r="W24" s="27">
        <v>87.37540105034384</v>
      </c>
      <c r="X24" s="27">
        <v>89.41113366250667</v>
      </c>
      <c r="Y24" s="27">
        <v>88.1998144177206</v>
      </c>
      <c r="Z24" s="27">
        <v>93.75505172004027</v>
      </c>
      <c r="AA24" s="27">
        <v>78.84574532806798</v>
      </c>
      <c r="AB24" s="27">
        <v>89.06782129219201</v>
      </c>
      <c r="AC24" s="27">
        <v>90.1965738621917</v>
      </c>
      <c r="AD24" s="27">
        <v>75.31963479778126</v>
      </c>
      <c r="AE24" s="28">
        <v>86.79260284592092</v>
      </c>
      <c r="AF24" s="26">
        <v>94.92344982121871</v>
      </c>
      <c r="AG24" s="27">
        <v>85.36041172151013</v>
      </c>
      <c r="AH24" s="27">
        <v>74.43516799752497</v>
      </c>
      <c r="AI24" s="27">
        <v>80.4684413963018</v>
      </c>
      <c r="AJ24" s="27">
        <v>86.63647076290097</v>
      </c>
      <c r="AK24" s="27">
        <v>84.46469488643402</v>
      </c>
      <c r="AL24" s="27">
        <v>91.21470524348099</v>
      </c>
      <c r="AM24" s="27">
        <v>91.62433606735667</v>
      </c>
      <c r="AN24" s="27">
        <v>93.29473395280031</v>
      </c>
      <c r="AO24" s="27">
        <v>87.3183896258839</v>
      </c>
      <c r="AP24" s="27">
        <v>92.94327562428249</v>
      </c>
      <c r="AQ24" s="27">
        <v>86.46208046551297</v>
      </c>
      <c r="AR24" s="27">
        <v>94.51330849420094</v>
      </c>
      <c r="AS24" s="27">
        <v>93.83157515422963</v>
      </c>
      <c r="AT24" s="28">
        <v>96.03012543435884</v>
      </c>
      <c r="AU24" s="26">
        <v>84.74806671419944</v>
      </c>
      <c r="AV24" s="27">
        <v>87.42649575612963</v>
      </c>
      <c r="AW24" s="27">
        <v>90.80105504081477</v>
      </c>
      <c r="AX24" s="27">
        <v>88.39872177149066</v>
      </c>
      <c r="AY24" s="27">
        <v>88.64513460308655</v>
      </c>
      <c r="AZ24" s="27">
        <v>95.11045529815553</v>
      </c>
      <c r="BA24" s="27">
        <v>91.84527909796789</v>
      </c>
      <c r="BB24" s="27">
        <v>82.31737176079281</v>
      </c>
      <c r="BC24" s="27">
        <v>92.20044572344344</v>
      </c>
      <c r="BD24" s="27">
        <v>79.36594828173774</v>
      </c>
      <c r="BE24" s="27">
        <v>93.7093440418383</v>
      </c>
      <c r="BF24" s="27">
        <v>98.30896185346987</v>
      </c>
      <c r="BG24" s="27">
        <v>80.86611469088584</v>
      </c>
      <c r="BH24" s="27">
        <v>89.29369261766286</v>
      </c>
      <c r="BI24" s="28">
        <v>82.95051880063322</v>
      </c>
      <c r="BJ24" s="26">
        <v>92.24994645154828</v>
      </c>
      <c r="BK24" s="27">
        <v>86.28631666663702</v>
      </c>
      <c r="BL24" s="27">
        <v>91.98524377139938</v>
      </c>
      <c r="BM24" s="27">
        <v>92.706878886856</v>
      </c>
      <c r="BN24" s="27">
        <v>81.73362946486516</v>
      </c>
      <c r="BO24" s="27">
        <v>94.65703102728274</v>
      </c>
      <c r="BP24" s="27">
        <v>93.20307331663167</v>
      </c>
      <c r="BQ24" s="27">
        <v>93.13652488921369</v>
      </c>
      <c r="BR24" s="27">
        <v>85.06591808479679</v>
      </c>
      <c r="BS24" s="27">
        <v>96.26163250471032</v>
      </c>
      <c r="BT24" s="27">
        <v>89.9201163041552</v>
      </c>
      <c r="BU24" s="27">
        <v>91.74013247537275</v>
      </c>
      <c r="BV24" s="27">
        <v>90.77640750638461</v>
      </c>
      <c r="BW24" s="27">
        <v>84.83117391126545</v>
      </c>
      <c r="BX24" s="28">
        <v>92.34400103244496</v>
      </c>
      <c r="BY24" s="26">
        <v>77.27061950254169</v>
      </c>
      <c r="BZ24" s="27">
        <v>94.84622001864564</v>
      </c>
      <c r="CA24" s="27">
        <v>85.44270552737372</v>
      </c>
      <c r="CB24" s="27">
        <v>98.882298576921</v>
      </c>
      <c r="CC24" s="27">
        <v>88.20586880066287</v>
      </c>
      <c r="CD24" s="27">
        <v>72.82362337213597</v>
      </c>
      <c r="CE24" s="27">
        <v>84.19733515700335</v>
      </c>
      <c r="CF24" s="27">
        <v>82.26181258990184</v>
      </c>
      <c r="CG24" s="27">
        <v>88.99168169105239</v>
      </c>
      <c r="CH24" s="27">
        <v>77.38097484556295</v>
      </c>
      <c r="CI24" s="27">
        <v>100.30622372584614</v>
      </c>
      <c r="CJ24" s="27">
        <v>87.7560451964342</v>
      </c>
      <c r="CK24" s="27">
        <v>79.92093096961517</v>
      </c>
      <c r="CL24" s="27">
        <v>87.36513960232496</v>
      </c>
      <c r="CM24" s="28">
        <v>94.31418703552569</v>
      </c>
      <c r="CN24" s="18">
        <v>5</v>
      </c>
      <c r="CS24" s="119" t="s">
        <v>89</v>
      </c>
      <c r="CT24" s="120"/>
      <c r="CU24" s="121"/>
      <c r="DI24" s="119" t="s">
        <v>90</v>
      </c>
      <c r="DJ24" s="120"/>
      <c r="DK24" s="121"/>
      <c r="DO24" s="119" t="s">
        <v>91</v>
      </c>
      <c r="DP24" s="120"/>
      <c r="DQ24" s="121"/>
    </row>
    <row r="25" spans="1:92" ht="12.75">
      <c r="A25" s="18">
        <v>4</v>
      </c>
      <c r="B25" s="19">
        <v>80.38376324931896</v>
      </c>
      <c r="C25" s="20">
        <v>74.29880431681997</v>
      </c>
      <c r="D25" s="20">
        <v>87.10405695300254</v>
      </c>
      <c r="E25" s="20">
        <v>79.46548260147053</v>
      </c>
      <c r="F25" s="20">
        <v>84.67207739874038</v>
      </c>
      <c r="G25" s="20">
        <v>79.89147689976717</v>
      </c>
      <c r="H25" s="20">
        <v>95.82290607537688</v>
      </c>
      <c r="I25" s="20">
        <v>84.82876799119501</v>
      </c>
      <c r="J25" s="20">
        <v>91.22757339782709</v>
      </c>
      <c r="K25" s="20">
        <v>91.50335434071528</v>
      </c>
      <c r="L25" s="20">
        <v>89.49251900757562</v>
      </c>
      <c r="M25" s="20">
        <v>71.77734162575459</v>
      </c>
      <c r="N25" s="20">
        <v>81.39853729741681</v>
      </c>
      <c r="O25" s="20">
        <v>98.04157991635304</v>
      </c>
      <c r="P25" s="21">
        <v>84.38697655330458</v>
      </c>
      <c r="Q25" s="19">
        <v>75.91888544977296</v>
      </c>
      <c r="R25" s="20">
        <v>87.47988655905586</v>
      </c>
      <c r="S25" s="20">
        <v>80.05818945919455</v>
      </c>
      <c r="T25" s="20">
        <v>82.38604032051222</v>
      </c>
      <c r="U25" s="20">
        <v>94.33565296128423</v>
      </c>
      <c r="V25" s="20">
        <v>90.68695894890855</v>
      </c>
      <c r="W25" s="20">
        <v>87.56388000058107</v>
      </c>
      <c r="X25" s="20">
        <v>89.75238236714407</v>
      </c>
      <c r="Y25" s="20">
        <v>88.16462110281154</v>
      </c>
      <c r="Z25" s="20">
        <v>95.19466728386774</v>
      </c>
      <c r="AA25" s="20">
        <v>77.75605268439443</v>
      </c>
      <c r="AB25" s="20">
        <v>87.15364064587314</v>
      </c>
      <c r="AC25" s="20">
        <v>91.94309609976283</v>
      </c>
      <c r="AD25" s="20">
        <v>74.89694699452157</v>
      </c>
      <c r="AE25" s="21">
        <v>86.43732795442631</v>
      </c>
      <c r="AF25" s="19">
        <v>94.88125064667221</v>
      </c>
      <c r="AG25" s="20">
        <v>86.70469243356483</v>
      </c>
      <c r="AH25" s="20">
        <v>74.86714535114183</v>
      </c>
      <c r="AI25" s="20">
        <v>80.60829239103917</v>
      </c>
      <c r="AJ25" s="20">
        <v>85.87835073428462</v>
      </c>
      <c r="AK25" s="20">
        <v>85.16198265664652</v>
      </c>
      <c r="AL25" s="20">
        <v>90.86630510808882</v>
      </c>
      <c r="AM25" s="20">
        <v>88.37123016650358</v>
      </c>
      <c r="AN25" s="20">
        <v>94.04890512991396</v>
      </c>
      <c r="AO25" s="20">
        <v>86.65521845764292</v>
      </c>
      <c r="AP25" s="20">
        <v>89.89057506327983</v>
      </c>
      <c r="AQ25" s="20">
        <v>87.48573187204529</v>
      </c>
      <c r="AR25" s="20">
        <v>95.44638326605403</v>
      </c>
      <c r="AS25" s="20">
        <v>93.03336691923155</v>
      </c>
      <c r="AT25" s="21">
        <v>94.40955326193134</v>
      </c>
      <c r="AU25" s="19">
        <v>85.00739617397078</v>
      </c>
      <c r="AV25" s="20">
        <v>85.13050360258993</v>
      </c>
      <c r="AW25" s="20">
        <v>91.42691447623193</v>
      </c>
      <c r="AX25" s="20">
        <v>89.8172805882405</v>
      </c>
      <c r="AY25" s="20">
        <v>89.12028510978048</v>
      </c>
      <c r="AZ25" s="20">
        <v>96.6971630028572</v>
      </c>
      <c r="BA25" s="20">
        <v>91.54478634907005</v>
      </c>
      <c r="BB25" s="20">
        <v>82.92446902611229</v>
      </c>
      <c r="BC25" s="20">
        <v>96.53374430636129</v>
      </c>
      <c r="BD25" s="20">
        <v>76.78303200346126</v>
      </c>
      <c r="BE25" s="20">
        <v>93.25701302082192</v>
      </c>
      <c r="BF25" s="20">
        <v>97.30758096379891</v>
      </c>
      <c r="BG25" s="20">
        <v>82.50762104488531</v>
      </c>
      <c r="BH25" s="20">
        <v>86.31681697906151</v>
      </c>
      <c r="BI25" s="21">
        <v>80.34266010550729</v>
      </c>
      <c r="BJ25" s="19">
        <v>88.37513759945307</v>
      </c>
      <c r="BK25" s="20">
        <v>88.1220386031155</v>
      </c>
      <c r="BL25" s="20">
        <v>90.97440565595798</v>
      </c>
      <c r="BM25" s="20">
        <v>92.41908086379107</v>
      </c>
      <c r="BN25" s="20">
        <v>83.03238115002299</v>
      </c>
      <c r="BO25" s="20">
        <v>94.42197578585964</v>
      </c>
      <c r="BP25" s="20">
        <v>94.55600522129264</v>
      </c>
      <c r="BQ25" s="20">
        <v>89.85464181992727</v>
      </c>
      <c r="BR25" s="20">
        <v>82.68367733897303</v>
      </c>
      <c r="BS25" s="20">
        <v>97.0115020295818</v>
      </c>
      <c r="BT25" s="20">
        <v>88.99532764518855</v>
      </c>
      <c r="BU25" s="20">
        <v>92.62954835118589</v>
      </c>
      <c r="BV25" s="20">
        <v>92.8530079130519</v>
      </c>
      <c r="BW25" s="20">
        <v>82.66816380343663</v>
      </c>
      <c r="BX25" s="21">
        <v>93.22693995740534</v>
      </c>
      <c r="BY25" s="19">
        <v>80.15557087620728</v>
      </c>
      <c r="BZ25" s="20">
        <v>93.43005026330798</v>
      </c>
      <c r="CA25" s="20">
        <v>82.19635953028795</v>
      </c>
      <c r="CB25" s="20">
        <v>100.3463429554874</v>
      </c>
      <c r="CC25" s="20">
        <v>88.67549034778578</v>
      </c>
      <c r="CD25" s="20">
        <v>70.63105883634765</v>
      </c>
      <c r="CE25" s="20">
        <v>83.89755369546064</v>
      </c>
      <c r="CF25" s="20">
        <v>85.47185846157576</v>
      </c>
      <c r="CG25" s="20">
        <v>88.92224597857144</v>
      </c>
      <c r="CH25" s="20">
        <v>79.50666636280243</v>
      </c>
      <c r="CI25" s="20">
        <v>99.56148152547978</v>
      </c>
      <c r="CJ25" s="20">
        <v>87.00698114595278</v>
      </c>
      <c r="CK25" s="20">
        <v>79.2148684999036</v>
      </c>
      <c r="CL25" s="20">
        <v>89.16367910181036</v>
      </c>
      <c r="CM25" s="21">
        <v>93.18970923657561</v>
      </c>
      <c r="CN25" s="18">
        <v>4</v>
      </c>
    </row>
    <row r="26" spans="1:119" ht="12.75">
      <c r="A26" s="18">
        <v>3</v>
      </c>
      <c r="B26" s="22">
        <v>75.07607518563904</v>
      </c>
      <c r="C26" s="23">
        <v>72.70641197542531</v>
      </c>
      <c r="D26" s="23">
        <v>83.56278898559151</v>
      </c>
      <c r="E26" s="23">
        <v>76.43144307719619</v>
      </c>
      <c r="F26" s="23">
        <v>83.6403843583915</v>
      </c>
      <c r="G26" s="23">
        <v>78.60738336385799</v>
      </c>
      <c r="H26" s="23">
        <v>90.73626921641797</v>
      </c>
      <c r="I26" s="23">
        <v>81.46085392711116</v>
      </c>
      <c r="J26" s="23">
        <v>89.96992599539377</v>
      </c>
      <c r="K26" s="23">
        <v>90.25654952837951</v>
      </c>
      <c r="L26" s="23">
        <v>86.06310774372426</v>
      </c>
      <c r="M26" s="23">
        <v>69.95639598470059</v>
      </c>
      <c r="N26" s="23">
        <v>78.59571952142622</v>
      </c>
      <c r="O26" s="23">
        <v>94.7541318319586</v>
      </c>
      <c r="P26" s="24">
        <v>83.05770101370788</v>
      </c>
      <c r="Q26" s="22">
        <v>70.72851106768526</v>
      </c>
      <c r="R26" s="23">
        <v>83.24345846455485</v>
      </c>
      <c r="S26" s="23">
        <v>78.24487737998977</v>
      </c>
      <c r="T26" s="23">
        <v>78.83550041588808</v>
      </c>
      <c r="U26" s="23">
        <v>94.25816071277102</v>
      </c>
      <c r="V26" s="23">
        <v>84.59178133191796</v>
      </c>
      <c r="W26" s="23">
        <v>85.58090609716332</v>
      </c>
      <c r="X26" s="23">
        <v>86.74542673192558</v>
      </c>
      <c r="Y26" s="23">
        <v>85.34222366975094</v>
      </c>
      <c r="Z26" s="23">
        <v>90.44541168213937</v>
      </c>
      <c r="AA26" s="23">
        <v>76.30728675424125</v>
      </c>
      <c r="AB26" s="23">
        <v>82.68953834450198</v>
      </c>
      <c r="AC26" s="23">
        <v>87.36028759569949</v>
      </c>
      <c r="AD26" s="23">
        <v>72.54605048224985</v>
      </c>
      <c r="AE26" s="24">
        <v>86.43306826248337</v>
      </c>
      <c r="AF26" s="22">
        <v>90.36202279272005</v>
      </c>
      <c r="AG26" s="23">
        <v>82.15564853626503</v>
      </c>
      <c r="AH26" s="23">
        <v>73.768810897378</v>
      </c>
      <c r="AI26" s="23">
        <v>78.40733647456625</v>
      </c>
      <c r="AJ26" s="23">
        <v>85.68044450688481</v>
      </c>
      <c r="AK26" s="23">
        <v>82.08371388449123</v>
      </c>
      <c r="AL26" s="23">
        <v>90.25221380562274</v>
      </c>
      <c r="AM26" s="23">
        <v>84.8667892949694</v>
      </c>
      <c r="AN26" s="23">
        <v>87.68110049341036</v>
      </c>
      <c r="AO26" s="23">
        <v>81.24175262937209</v>
      </c>
      <c r="AP26" s="23">
        <v>87.41351061854493</v>
      </c>
      <c r="AQ26" s="23">
        <v>84.29680058802418</v>
      </c>
      <c r="AR26" s="23">
        <v>92.42012453602842</v>
      </c>
      <c r="AS26" s="23">
        <v>88.46043401678412</v>
      </c>
      <c r="AT26" s="24">
        <v>92.60432843393873</v>
      </c>
      <c r="AU26" s="22">
        <v>84.2379619905229</v>
      </c>
      <c r="AV26" s="23">
        <v>81.8906731734636</v>
      </c>
      <c r="AW26" s="23">
        <v>88.56151035590395</v>
      </c>
      <c r="AX26" s="23">
        <v>81.71563430325378</v>
      </c>
      <c r="AY26" s="23">
        <v>86.28859999537413</v>
      </c>
      <c r="AZ26" s="23">
        <v>94.31385310595837</v>
      </c>
      <c r="BA26" s="23">
        <v>90.42183971746833</v>
      </c>
      <c r="BB26" s="23">
        <v>81.66306371721636</v>
      </c>
      <c r="BC26" s="23">
        <v>88.5462859626576</v>
      </c>
      <c r="BD26" s="23">
        <v>71.47081875999295</v>
      </c>
      <c r="BE26" s="23">
        <v>90.67553479671194</v>
      </c>
      <c r="BF26" s="23">
        <v>96.86632993769216</v>
      </c>
      <c r="BG26" s="23">
        <v>79.84339938938135</v>
      </c>
      <c r="BH26" s="23">
        <v>84.30462192382032</v>
      </c>
      <c r="BI26" s="24">
        <v>78.79660050318955</v>
      </c>
      <c r="BJ26" s="22">
        <v>87.24638877522173</v>
      </c>
      <c r="BK26" s="23">
        <v>78.86384830862889</v>
      </c>
      <c r="BL26" s="23">
        <v>88.5283611275131</v>
      </c>
      <c r="BM26" s="23">
        <v>85.53294981368074</v>
      </c>
      <c r="BN26" s="23">
        <v>80.28135032733228</v>
      </c>
      <c r="BO26" s="23">
        <v>93.74151221155864</v>
      </c>
      <c r="BP26" s="23">
        <v>87.39409933667235</v>
      </c>
      <c r="BQ26" s="23">
        <v>89.56337216910308</v>
      </c>
      <c r="BR26" s="23">
        <v>82.48707814672278</v>
      </c>
      <c r="BS26" s="23">
        <v>91.46642480961702</v>
      </c>
      <c r="BT26" s="23">
        <v>88.30097381866126</v>
      </c>
      <c r="BU26" s="23">
        <v>92.63547740192982</v>
      </c>
      <c r="BV26" s="23">
        <v>88.09998307169865</v>
      </c>
      <c r="BW26" s="23">
        <v>80.1664395695389</v>
      </c>
      <c r="BX26" s="24">
        <v>84.3043641395472</v>
      </c>
      <c r="BY26" s="22">
        <v>77.57691959294797</v>
      </c>
      <c r="BZ26" s="23">
        <v>93.91131311069391</v>
      </c>
      <c r="CA26" s="23">
        <v>82.71175479334383</v>
      </c>
      <c r="CB26" s="23">
        <v>98.05696657256087</v>
      </c>
      <c r="CC26" s="23">
        <v>87.01361848169628</v>
      </c>
      <c r="CD26" s="23">
        <v>70.70106973312654</v>
      </c>
      <c r="CE26" s="23">
        <v>78.54608792891199</v>
      </c>
      <c r="CF26" s="23">
        <v>83.57832045274836</v>
      </c>
      <c r="CG26" s="23">
        <v>84.47258394004254</v>
      </c>
      <c r="CH26" s="23">
        <v>77.08310157521694</v>
      </c>
      <c r="CI26" s="23">
        <v>99.29716306972666</v>
      </c>
      <c r="CJ26" s="23">
        <v>86.89680437269615</v>
      </c>
      <c r="CK26" s="23">
        <v>77.65308634396668</v>
      </c>
      <c r="CL26" s="23">
        <v>86.79449673880956</v>
      </c>
      <c r="CM26" s="24">
        <v>91.70921856556868</v>
      </c>
      <c r="CN26" s="18">
        <v>3</v>
      </c>
      <c r="CS26" s="123" t="s">
        <v>95</v>
      </c>
      <c r="DI26" s="123" t="s">
        <v>96</v>
      </c>
      <c r="DO26" s="123" t="s">
        <v>97</v>
      </c>
    </row>
    <row r="27" spans="1:92" ht="12.75">
      <c r="A27" s="18">
        <v>2</v>
      </c>
      <c r="B27" s="22">
        <v>78.3146757704538</v>
      </c>
      <c r="C27" s="23">
        <v>76.05889662397098</v>
      </c>
      <c r="D27" s="23">
        <v>87.04508417783589</v>
      </c>
      <c r="E27" s="23">
        <v>81.2113931072741</v>
      </c>
      <c r="F27" s="23">
        <v>86.21330215360535</v>
      </c>
      <c r="G27" s="23">
        <v>78.28176270716317</v>
      </c>
      <c r="H27" s="23">
        <v>89.63984677603098</v>
      </c>
      <c r="I27" s="23">
        <v>85.18500302138747</v>
      </c>
      <c r="J27" s="23">
        <v>86.76119473585148</v>
      </c>
      <c r="K27" s="23">
        <v>85.72036501827691</v>
      </c>
      <c r="L27" s="23">
        <v>87.27186221482559</v>
      </c>
      <c r="M27" s="23">
        <v>72.2014884048065</v>
      </c>
      <c r="N27" s="23">
        <v>82.52739754524652</v>
      </c>
      <c r="O27" s="23">
        <v>92.00091458884364</v>
      </c>
      <c r="P27" s="24">
        <v>83.83524510386638</v>
      </c>
      <c r="Q27" s="22">
        <v>76.56716494794298</v>
      </c>
      <c r="R27" s="23">
        <v>83.19992867544354</v>
      </c>
      <c r="S27" s="23">
        <v>80.80942920542462</v>
      </c>
      <c r="T27" s="23">
        <v>83.45544691768949</v>
      </c>
      <c r="U27" s="23">
        <v>93.77330009807126</v>
      </c>
      <c r="V27" s="23">
        <v>85.28522070987746</v>
      </c>
      <c r="W27" s="23">
        <v>87.36206784253122</v>
      </c>
      <c r="X27" s="23">
        <v>87.17242773435567</v>
      </c>
      <c r="Y27" s="23">
        <v>87.22464994006755</v>
      </c>
      <c r="Z27" s="23">
        <v>94.29146284684042</v>
      </c>
      <c r="AA27" s="23">
        <v>79.96796190079942</v>
      </c>
      <c r="AB27" s="23">
        <v>85.37716970291339</v>
      </c>
      <c r="AC27" s="23">
        <v>85.65585344289578</v>
      </c>
      <c r="AD27" s="23">
        <v>75.7368295987003</v>
      </c>
      <c r="AE27" s="24">
        <v>86.25045481787473</v>
      </c>
      <c r="AF27" s="22">
        <v>93.249104480569</v>
      </c>
      <c r="AG27" s="23">
        <v>83.18499039099724</v>
      </c>
      <c r="AH27" s="23">
        <v>73.3035296987528</v>
      </c>
      <c r="AI27" s="23">
        <v>79.75481143570389</v>
      </c>
      <c r="AJ27" s="23">
        <v>82.3756195082568</v>
      </c>
      <c r="AK27" s="23">
        <v>80.35133560185048</v>
      </c>
      <c r="AL27" s="23">
        <v>86.2251187504334</v>
      </c>
      <c r="AM27" s="23">
        <v>88.26924487602405</v>
      </c>
      <c r="AN27" s="23">
        <v>86.51230670549891</v>
      </c>
      <c r="AO27" s="23">
        <v>82.02880855795615</v>
      </c>
      <c r="AP27" s="23">
        <v>88.75460154833725</v>
      </c>
      <c r="AQ27" s="23">
        <v>80.26764143560482</v>
      </c>
      <c r="AR27" s="23">
        <v>90.74128540224078</v>
      </c>
      <c r="AS27" s="23">
        <v>93.8521856766422</v>
      </c>
      <c r="AT27" s="24">
        <v>93.93205989281503</v>
      </c>
      <c r="AU27" s="22">
        <v>83.45378205890219</v>
      </c>
      <c r="AV27" s="23">
        <v>82.61907721378546</v>
      </c>
      <c r="AW27" s="23">
        <v>88.31601607774377</v>
      </c>
      <c r="AX27" s="23">
        <v>84.04259140935342</v>
      </c>
      <c r="AY27" s="23">
        <v>86.30757860560492</v>
      </c>
      <c r="AZ27" s="23">
        <v>93.88115174299385</v>
      </c>
      <c r="BA27" s="23">
        <v>87.94460335621662</v>
      </c>
      <c r="BB27" s="23">
        <v>82.59280166820213</v>
      </c>
      <c r="BC27" s="23">
        <v>87.71252724201808</v>
      </c>
      <c r="BD27" s="23">
        <v>75.37487654412712</v>
      </c>
      <c r="BE27" s="23">
        <v>93.02089066539867</v>
      </c>
      <c r="BF27" s="23">
        <v>95.57040043290043</v>
      </c>
      <c r="BG27" s="23">
        <v>80.16898360030511</v>
      </c>
      <c r="BH27" s="23">
        <v>86.06604777754663</v>
      </c>
      <c r="BI27" s="24">
        <v>82.79962430780509</v>
      </c>
      <c r="BJ27" s="22">
        <v>89.30669076346994</v>
      </c>
      <c r="BK27" s="23">
        <v>78.8799408352898</v>
      </c>
      <c r="BL27" s="23">
        <v>87.5384971816894</v>
      </c>
      <c r="BM27" s="23">
        <v>87.93622445441667</v>
      </c>
      <c r="BN27" s="23">
        <v>81.74752617710284</v>
      </c>
      <c r="BO27" s="23">
        <v>89.2315910824492</v>
      </c>
      <c r="BP27" s="23">
        <v>86.90104275015601</v>
      </c>
      <c r="BQ27" s="23">
        <v>89.93708493070622</v>
      </c>
      <c r="BR27" s="23">
        <v>85.77725997305517</v>
      </c>
      <c r="BS27" s="23">
        <v>89.92151847008827</v>
      </c>
      <c r="BT27" s="23">
        <v>90.51872133396732</v>
      </c>
      <c r="BU27" s="23">
        <v>88.60245289607418</v>
      </c>
      <c r="BV27" s="23">
        <v>88.28689819905495</v>
      </c>
      <c r="BW27" s="23">
        <v>81.54594106313213</v>
      </c>
      <c r="BX27" s="24">
        <v>87.94167595371827</v>
      </c>
      <c r="BY27" s="22">
        <v>79.27986752949568</v>
      </c>
      <c r="BZ27" s="23">
        <v>94.28595067213487</v>
      </c>
      <c r="CA27" s="23">
        <v>82.01022269111515</v>
      </c>
      <c r="CB27" s="23">
        <v>98.80029706182452</v>
      </c>
      <c r="CC27" s="23">
        <v>87.1576517875717</v>
      </c>
      <c r="CD27" s="23">
        <v>74.036052582048</v>
      </c>
      <c r="CE27" s="23">
        <v>86.35569197202491</v>
      </c>
      <c r="CF27" s="23">
        <v>82.18980318880203</v>
      </c>
      <c r="CG27" s="23">
        <v>90.30363160866592</v>
      </c>
      <c r="CH27" s="23">
        <v>77.60265745886456</v>
      </c>
      <c r="CI27" s="23">
        <v>98.44841897233201</v>
      </c>
      <c r="CJ27" s="23">
        <v>87.43991228070175</v>
      </c>
      <c r="CK27" s="23">
        <v>79.85713295095445</v>
      </c>
      <c r="CL27" s="23">
        <v>83.27708141400933</v>
      </c>
      <c r="CM27" s="24">
        <v>89.40444007746638</v>
      </c>
      <c r="CN27" s="18">
        <v>2</v>
      </c>
    </row>
    <row r="28" spans="1:121" ht="13.5" thickBot="1">
      <c r="A28" s="18">
        <v>1</v>
      </c>
      <c r="B28" s="26">
        <v>77.75834872931061</v>
      </c>
      <c r="C28" s="27">
        <v>75.50787074725369</v>
      </c>
      <c r="D28" s="27">
        <v>84.92956274753007</v>
      </c>
      <c r="E28" s="27">
        <v>80.72088838096097</v>
      </c>
      <c r="F28" s="27">
        <v>84.79259046055779</v>
      </c>
      <c r="G28" s="27">
        <v>80.52319265731244</v>
      </c>
      <c r="H28" s="27">
        <v>90.24037658583937</v>
      </c>
      <c r="I28" s="27">
        <v>84.85190536424656</v>
      </c>
      <c r="J28" s="27">
        <v>87.13671927991348</v>
      </c>
      <c r="K28" s="27">
        <v>86.92156518953252</v>
      </c>
      <c r="L28" s="27">
        <v>87.29808651723351</v>
      </c>
      <c r="M28" s="27">
        <v>73.60019845047069</v>
      </c>
      <c r="N28" s="27">
        <v>78.39884760665159</v>
      </c>
      <c r="O28" s="27">
        <v>91.37315506634927</v>
      </c>
      <c r="P28" s="28">
        <v>80.24801091897281</v>
      </c>
      <c r="Q28" s="26">
        <v>74.45037035291118</v>
      </c>
      <c r="R28" s="27">
        <v>81.41210680829555</v>
      </c>
      <c r="S28" s="27">
        <v>79.27657314454048</v>
      </c>
      <c r="T28" s="27">
        <v>81.97892732057886</v>
      </c>
      <c r="U28" s="27">
        <v>90.9064567549141</v>
      </c>
      <c r="V28" s="27">
        <v>83.277958305726</v>
      </c>
      <c r="W28" s="27">
        <v>86.77487537333272</v>
      </c>
      <c r="X28" s="27">
        <v>89.81295162456686</v>
      </c>
      <c r="Y28" s="27">
        <v>85.91421883218617</v>
      </c>
      <c r="Z28" s="27">
        <v>86.38187928895732</v>
      </c>
      <c r="AA28" s="27">
        <v>78.96971329067519</v>
      </c>
      <c r="AB28" s="27">
        <v>86.21743028766623</v>
      </c>
      <c r="AC28" s="27">
        <v>86.29948984268404</v>
      </c>
      <c r="AD28" s="27">
        <v>73.45325752757694</v>
      </c>
      <c r="AE28" s="28">
        <v>87.3323798101475</v>
      </c>
      <c r="AF28" s="26">
        <v>88.27240947195575</v>
      </c>
      <c r="AG28" s="27">
        <v>85.86242422630808</v>
      </c>
      <c r="AH28" s="27">
        <v>73.68313656498773</v>
      </c>
      <c r="AI28" s="27">
        <v>79.85454512550702</v>
      </c>
      <c r="AJ28" s="27">
        <v>83.63089830113424</v>
      </c>
      <c r="AK28" s="27">
        <v>79.87071384621292</v>
      </c>
      <c r="AL28" s="27">
        <v>85.92471914722368</v>
      </c>
      <c r="AM28" s="27">
        <v>88.06702313952766</v>
      </c>
      <c r="AN28" s="27">
        <v>86.77288545292174</v>
      </c>
      <c r="AO28" s="27">
        <v>82.37538242157117</v>
      </c>
      <c r="AP28" s="27">
        <v>86.11182327116991</v>
      </c>
      <c r="AQ28" s="27">
        <v>80.90781023439827</v>
      </c>
      <c r="AR28" s="27">
        <v>89.90006285305739</v>
      </c>
      <c r="AS28" s="27">
        <v>85.0531728136084</v>
      </c>
      <c r="AT28" s="28">
        <v>88.03359526472049</v>
      </c>
      <c r="AU28" s="26">
        <v>85.06201026908832</v>
      </c>
      <c r="AV28" s="27">
        <v>81.04046850843584</v>
      </c>
      <c r="AW28" s="27">
        <v>85.15922499561339</v>
      </c>
      <c r="AX28" s="27">
        <v>82.29830715765381</v>
      </c>
      <c r="AY28" s="27">
        <v>83.30494243271013</v>
      </c>
      <c r="AZ28" s="27">
        <v>89.38681548000969</v>
      </c>
      <c r="BA28" s="27">
        <v>86.50398043174812</v>
      </c>
      <c r="BB28" s="27">
        <v>85.10607497631092</v>
      </c>
      <c r="BC28" s="27">
        <v>88.71344226117367</v>
      </c>
      <c r="BD28" s="27">
        <v>72.69507107465364</v>
      </c>
      <c r="BE28" s="27">
        <v>89.85939421874086</v>
      </c>
      <c r="BF28" s="27">
        <v>93.07209603597988</v>
      </c>
      <c r="BG28" s="27">
        <v>83.89190868283427</v>
      </c>
      <c r="BH28" s="27">
        <v>85.12350569038409</v>
      </c>
      <c r="BI28" s="28">
        <v>81.47746533227476</v>
      </c>
      <c r="BJ28" s="26">
        <v>87.36321481167218</v>
      </c>
      <c r="BK28" s="27">
        <v>79.01970491362506</v>
      </c>
      <c r="BL28" s="27">
        <v>88.59741900903424</v>
      </c>
      <c r="BM28" s="27">
        <v>87.18024729186254</v>
      </c>
      <c r="BN28" s="27">
        <v>82.73370509305174</v>
      </c>
      <c r="BO28" s="27">
        <v>91.97700477246755</v>
      </c>
      <c r="BP28" s="27">
        <v>85.47606677788164</v>
      </c>
      <c r="BQ28" s="27">
        <v>89.77993381223871</v>
      </c>
      <c r="BR28" s="27">
        <v>83.60685699324539</v>
      </c>
      <c r="BS28" s="27">
        <v>91.10966553443868</v>
      </c>
      <c r="BT28" s="27">
        <v>85.70100241896975</v>
      </c>
      <c r="BU28" s="27">
        <v>89.27125170990868</v>
      </c>
      <c r="BV28" s="27">
        <v>85.95603646874065</v>
      </c>
      <c r="BW28" s="27">
        <v>78.2483671400187</v>
      </c>
      <c r="BX28" s="28">
        <v>86.38563196566827</v>
      </c>
      <c r="BY28" s="26">
        <v>78.21109383659294</v>
      </c>
      <c r="BZ28" s="27">
        <v>90.61143851443308</v>
      </c>
      <c r="CA28" s="27">
        <v>82.06196669835508</v>
      </c>
      <c r="CB28" s="27">
        <v>94.35250203181238</v>
      </c>
      <c r="CC28" s="27">
        <v>86.16702533199812</v>
      </c>
      <c r="CD28" s="27">
        <v>71.1588604545955</v>
      </c>
      <c r="CE28" s="27">
        <v>76.6684078709487</v>
      </c>
      <c r="CF28" s="27">
        <v>78.0058737693039</v>
      </c>
      <c r="CG28" s="27">
        <v>84.74840248479087</v>
      </c>
      <c r="CH28" s="27">
        <v>76.75101566444579</v>
      </c>
      <c r="CI28" s="27">
        <v>94.14143985006054</v>
      </c>
      <c r="CJ28" s="27">
        <v>83.69183599891403</v>
      </c>
      <c r="CK28" s="27">
        <v>79.74387080956953</v>
      </c>
      <c r="CL28" s="27">
        <v>84.19866961028485</v>
      </c>
      <c r="CM28" s="28">
        <v>86.65406353745736</v>
      </c>
      <c r="CN28" s="18">
        <v>1</v>
      </c>
      <c r="CO28" s="100">
        <v>5</v>
      </c>
      <c r="CP28" s="115">
        <f>CO28+5</f>
        <v>10</v>
      </c>
      <c r="CQ28" s="100">
        <f aca="true" t="shared" si="1" ref="CQ28:DF28">CP28+5</f>
        <v>15</v>
      </c>
      <c r="CR28" s="115">
        <f t="shared" si="1"/>
        <v>20</v>
      </c>
      <c r="CS28" s="100">
        <f t="shared" si="1"/>
        <v>25</v>
      </c>
      <c r="CT28" s="115">
        <f t="shared" si="1"/>
        <v>30</v>
      </c>
      <c r="CU28" s="100">
        <f t="shared" si="1"/>
        <v>35</v>
      </c>
      <c r="CV28" s="115">
        <f t="shared" si="1"/>
        <v>40</v>
      </c>
      <c r="CW28" s="100">
        <f t="shared" si="1"/>
        <v>45</v>
      </c>
      <c r="CX28" s="115">
        <f t="shared" si="1"/>
        <v>50</v>
      </c>
      <c r="CY28" s="100">
        <f t="shared" si="1"/>
        <v>55</v>
      </c>
      <c r="CZ28" s="115">
        <f t="shared" si="1"/>
        <v>60</v>
      </c>
      <c r="DA28" s="100">
        <f t="shared" si="1"/>
        <v>65</v>
      </c>
      <c r="DB28" s="115">
        <f t="shared" si="1"/>
        <v>70</v>
      </c>
      <c r="DC28" s="100">
        <f t="shared" si="1"/>
        <v>75</v>
      </c>
      <c r="DD28" s="115">
        <f t="shared" si="1"/>
        <v>80</v>
      </c>
      <c r="DE28" s="100">
        <f t="shared" si="1"/>
        <v>85</v>
      </c>
      <c r="DF28" s="115">
        <f t="shared" si="1"/>
        <v>90</v>
      </c>
      <c r="DG28" s="38"/>
      <c r="DH28" s="100">
        <v>15</v>
      </c>
      <c r="DI28" s="100">
        <v>30</v>
      </c>
      <c r="DJ28" s="100">
        <v>45</v>
      </c>
      <c r="DK28" s="100">
        <v>60</v>
      </c>
      <c r="DL28" s="100">
        <v>75</v>
      </c>
      <c r="DM28" s="100">
        <v>90</v>
      </c>
      <c r="DN28" s="38"/>
      <c r="DO28" s="100">
        <v>30</v>
      </c>
      <c r="DP28" s="100">
        <v>60</v>
      </c>
      <c r="DQ28" s="100">
        <v>90</v>
      </c>
    </row>
    <row r="29" spans="1:110" ht="0.75" customHeight="1" thickBot="1">
      <c r="A29" s="18">
        <v>0</v>
      </c>
      <c r="B29" s="66">
        <v>1</v>
      </c>
      <c r="C29" s="67">
        <v>2</v>
      </c>
      <c r="D29" s="67">
        <v>3</v>
      </c>
      <c r="E29" s="67">
        <v>4</v>
      </c>
      <c r="F29" s="67">
        <v>5</v>
      </c>
      <c r="G29" s="67">
        <v>6</v>
      </c>
      <c r="H29" s="67">
        <v>7</v>
      </c>
      <c r="I29" s="67">
        <v>8</v>
      </c>
      <c r="J29" s="67">
        <v>9</v>
      </c>
      <c r="K29" s="67">
        <v>10</v>
      </c>
      <c r="L29" s="67">
        <v>11</v>
      </c>
      <c r="M29" s="67">
        <v>12</v>
      </c>
      <c r="N29" s="67">
        <v>13</v>
      </c>
      <c r="O29" s="67">
        <v>14</v>
      </c>
      <c r="P29" s="68">
        <v>15</v>
      </c>
      <c r="Q29" s="66">
        <v>16</v>
      </c>
      <c r="R29" s="67">
        <v>17</v>
      </c>
      <c r="S29" s="67">
        <v>18</v>
      </c>
      <c r="T29" s="67">
        <v>19</v>
      </c>
      <c r="U29" s="67">
        <v>20</v>
      </c>
      <c r="V29" s="67">
        <v>21</v>
      </c>
      <c r="W29" s="67">
        <v>22</v>
      </c>
      <c r="X29" s="67">
        <v>23</v>
      </c>
      <c r="Y29" s="67">
        <v>24</v>
      </c>
      <c r="Z29" s="67">
        <v>25</v>
      </c>
      <c r="AA29" s="67">
        <v>26</v>
      </c>
      <c r="AB29" s="67">
        <v>27</v>
      </c>
      <c r="AC29" s="67">
        <v>28</v>
      </c>
      <c r="AD29" s="67">
        <v>29</v>
      </c>
      <c r="AE29" s="68">
        <v>30</v>
      </c>
      <c r="AF29" s="66">
        <v>31</v>
      </c>
      <c r="AG29" s="67">
        <v>32</v>
      </c>
      <c r="AH29" s="67">
        <v>33</v>
      </c>
      <c r="AI29" s="67">
        <v>34</v>
      </c>
      <c r="AJ29" s="67">
        <v>35</v>
      </c>
      <c r="AK29" s="67">
        <v>36</v>
      </c>
      <c r="AL29" s="67">
        <v>37</v>
      </c>
      <c r="AM29" s="67">
        <v>38</v>
      </c>
      <c r="AN29" s="67">
        <v>39</v>
      </c>
      <c r="AO29" s="67">
        <v>40</v>
      </c>
      <c r="AP29" s="67">
        <v>41</v>
      </c>
      <c r="AQ29" s="67">
        <v>42</v>
      </c>
      <c r="AR29" s="67">
        <v>43</v>
      </c>
      <c r="AS29" s="67">
        <v>44</v>
      </c>
      <c r="AT29" s="68">
        <v>45</v>
      </c>
      <c r="AU29" s="66">
        <v>46</v>
      </c>
      <c r="AV29" s="67">
        <v>47</v>
      </c>
      <c r="AW29" s="67">
        <v>48</v>
      </c>
      <c r="AX29" s="67">
        <v>49</v>
      </c>
      <c r="AY29" s="67">
        <v>50</v>
      </c>
      <c r="AZ29" s="67">
        <v>51</v>
      </c>
      <c r="BA29" s="67">
        <v>52</v>
      </c>
      <c r="BB29" s="67">
        <v>53</v>
      </c>
      <c r="BC29" s="67">
        <v>54</v>
      </c>
      <c r="BD29" s="67">
        <v>55</v>
      </c>
      <c r="BE29" s="67">
        <v>56</v>
      </c>
      <c r="BF29" s="67">
        <v>57</v>
      </c>
      <c r="BG29" s="67">
        <v>58</v>
      </c>
      <c r="BH29" s="67">
        <v>59</v>
      </c>
      <c r="BI29" s="68">
        <v>60</v>
      </c>
      <c r="BJ29" s="66">
        <v>61</v>
      </c>
      <c r="BK29" s="67">
        <v>62</v>
      </c>
      <c r="BL29" s="67">
        <v>63</v>
      </c>
      <c r="BM29" s="67">
        <v>64</v>
      </c>
      <c r="BN29" s="67">
        <v>65</v>
      </c>
      <c r="BO29" s="67">
        <v>66</v>
      </c>
      <c r="BP29" s="67">
        <v>67</v>
      </c>
      <c r="BQ29" s="67">
        <v>68</v>
      </c>
      <c r="BR29" s="67">
        <v>69</v>
      </c>
      <c r="BS29" s="67">
        <v>70</v>
      </c>
      <c r="BT29" s="67">
        <v>71</v>
      </c>
      <c r="BU29" s="67">
        <v>72</v>
      </c>
      <c r="BV29" s="67">
        <v>73</v>
      </c>
      <c r="BW29" s="67">
        <v>74</v>
      </c>
      <c r="BX29" s="68">
        <v>75</v>
      </c>
      <c r="BY29" s="66">
        <v>76</v>
      </c>
      <c r="BZ29" s="67">
        <v>77</v>
      </c>
      <c r="CA29" s="67">
        <v>78</v>
      </c>
      <c r="CB29" s="67">
        <v>79</v>
      </c>
      <c r="CC29" s="67">
        <v>80</v>
      </c>
      <c r="CD29" s="67">
        <v>81</v>
      </c>
      <c r="CE29" s="67">
        <v>82</v>
      </c>
      <c r="CF29" s="67">
        <v>83</v>
      </c>
      <c r="CG29" s="67">
        <v>84</v>
      </c>
      <c r="CH29" s="67">
        <v>85</v>
      </c>
      <c r="CI29" s="67">
        <v>86</v>
      </c>
      <c r="CJ29" s="67">
        <v>87</v>
      </c>
      <c r="CK29" s="67">
        <v>88</v>
      </c>
      <c r="CL29" s="67">
        <v>89</v>
      </c>
      <c r="CM29" s="68">
        <v>90</v>
      </c>
      <c r="CN29" s="18">
        <v>0</v>
      </c>
      <c r="CP29" s="116"/>
      <c r="CR29" s="116"/>
      <c r="CT29" s="116"/>
      <c r="CV29" s="116"/>
      <c r="CX29" s="116"/>
      <c r="CZ29" s="116"/>
      <c r="DB29" s="116"/>
      <c r="DD29" s="116"/>
      <c r="DF29" s="116"/>
    </row>
    <row r="30" spans="1:121" ht="12.75">
      <c r="A30" s="18">
        <v>18</v>
      </c>
      <c r="B30" s="85" t="s">
        <v>41</v>
      </c>
      <c r="C30" s="86">
        <v>75.50787074725369</v>
      </c>
      <c r="D30" s="86" t="s">
        <v>41</v>
      </c>
      <c r="E30" s="86" t="s">
        <v>41</v>
      </c>
      <c r="F30" s="87" t="s">
        <v>41</v>
      </c>
      <c r="G30" s="85" t="s">
        <v>41</v>
      </c>
      <c r="H30" s="86">
        <v>90.24037658583937</v>
      </c>
      <c r="I30" s="86" t="s">
        <v>41</v>
      </c>
      <c r="J30" s="86" t="s">
        <v>41</v>
      </c>
      <c r="K30" s="87">
        <v>86.92156518953252</v>
      </c>
      <c r="L30" s="33">
        <v>87.29808651723351</v>
      </c>
      <c r="M30" s="33" t="s">
        <v>41</v>
      </c>
      <c r="N30" s="33" t="s">
        <v>41</v>
      </c>
      <c r="O30" s="33">
        <v>91.37315506634927</v>
      </c>
      <c r="P30" s="34" t="s">
        <v>41</v>
      </c>
      <c r="Q30" s="85" t="s">
        <v>41</v>
      </c>
      <c r="R30" s="86" t="s">
        <v>41</v>
      </c>
      <c r="S30" s="86" t="s">
        <v>41</v>
      </c>
      <c r="T30" s="86" t="s">
        <v>41</v>
      </c>
      <c r="U30" s="87" t="s">
        <v>41</v>
      </c>
      <c r="V30" s="85" t="s">
        <v>41</v>
      </c>
      <c r="W30" s="86" t="s">
        <v>41</v>
      </c>
      <c r="X30" s="86">
        <v>89.81295162456686</v>
      </c>
      <c r="Y30" s="86" t="s">
        <v>41</v>
      </c>
      <c r="Z30" s="87" t="s">
        <v>41</v>
      </c>
      <c r="AA30" s="33">
        <v>78.96971329067519</v>
      </c>
      <c r="AB30" s="33" t="s">
        <v>41</v>
      </c>
      <c r="AC30" s="33" t="s">
        <v>41</v>
      </c>
      <c r="AD30" s="33" t="s">
        <v>41</v>
      </c>
      <c r="AE30" s="34">
        <v>87.3323798101475</v>
      </c>
      <c r="AF30" s="85" t="s">
        <v>41</v>
      </c>
      <c r="AG30" s="86" t="s">
        <v>41</v>
      </c>
      <c r="AH30" s="86" t="s">
        <v>41</v>
      </c>
      <c r="AI30" s="86">
        <v>79.85454512550702</v>
      </c>
      <c r="AJ30" s="87" t="s">
        <v>41</v>
      </c>
      <c r="AK30" s="85" t="s">
        <v>41</v>
      </c>
      <c r="AL30" s="86" t="s">
        <v>41</v>
      </c>
      <c r="AM30" s="86" t="s">
        <v>41</v>
      </c>
      <c r="AN30" s="86" t="s">
        <v>41</v>
      </c>
      <c r="AO30" s="87" t="s">
        <v>41</v>
      </c>
      <c r="AP30" s="33" t="s">
        <v>41</v>
      </c>
      <c r="AQ30" s="33" t="s">
        <v>41</v>
      </c>
      <c r="AR30" s="33">
        <v>89.90006285305739</v>
      </c>
      <c r="AS30" s="33" t="s">
        <v>41</v>
      </c>
      <c r="AT30" s="34" t="s">
        <v>41</v>
      </c>
      <c r="AU30" s="85">
        <v>85.06201026908832</v>
      </c>
      <c r="AV30" s="86" t="s">
        <v>41</v>
      </c>
      <c r="AW30" s="86" t="s">
        <v>41</v>
      </c>
      <c r="AX30" s="86" t="s">
        <v>41</v>
      </c>
      <c r="AY30" s="87" t="s">
        <v>41</v>
      </c>
      <c r="AZ30" s="85" t="s">
        <v>41</v>
      </c>
      <c r="BA30" s="86">
        <v>86.50398043174812</v>
      </c>
      <c r="BB30" s="86" t="s">
        <v>41</v>
      </c>
      <c r="BC30" s="86">
        <v>88.71344226117367</v>
      </c>
      <c r="BD30" s="87" t="s">
        <v>41</v>
      </c>
      <c r="BE30" s="33">
        <v>89.85939421874086</v>
      </c>
      <c r="BF30" s="33" t="s">
        <v>41</v>
      </c>
      <c r="BG30" s="33">
        <v>83.89190868283427</v>
      </c>
      <c r="BH30" s="33">
        <v>85.12350569038409</v>
      </c>
      <c r="BI30" s="34">
        <v>81.47746533227476</v>
      </c>
      <c r="BJ30" s="85" t="s">
        <v>41</v>
      </c>
      <c r="BK30" s="86" t="s">
        <v>41</v>
      </c>
      <c r="BL30" s="86">
        <v>88.59741900903424</v>
      </c>
      <c r="BM30" s="86" t="s">
        <v>41</v>
      </c>
      <c r="BN30" s="87">
        <v>82.73370509305174</v>
      </c>
      <c r="BO30" s="85" t="s">
        <v>41</v>
      </c>
      <c r="BP30" s="86" t="s">
        <v>41</v>
      </c>
      <c r="BQ30" s="86" t="s">
        <v>41</v>
      </c>
      <c r="BR30" s="86" t="s">
        <v>41</v>
      </c>
      <c r="BS30" s="87" t="s">
        <v>41</v>
      </c>
      <c r="BT30" s="33" t="s">
        <v>41</v>
      </c>
      <c r="BU30" s="33" t="s">
        <v>41</v>
      </c>
      <c r="BV30" s="33" t="s">
        <v>41</v>
      </c>
      <c r="BW30" s="33" t="s">
        <v>41</v>
      </c>
      <c r="BX30" s="34" t="s">
        <v>41</v>
      </c>
      <c r="BY30" s="85" t="s">
        <v>41</v>
      </c>
      <c r="BZ30" s="86">
        <v>90.61143851443308</v>
      </c>
      <c r="CA30" s="86" t="s">
        <v>41</v>
      </c>
      <c r="CB30" s="86" t="s">
        <v>41</v>
      </c>
      <c r="CC30" s="87" t="s">
        <v>41</v>
      </c>
      <c r="CD30" s="85" t="s">
        <v>41</v>
      </c>
      <c r="CE30" s="86" t="s">
        <v>41</v>
      </c>
      <c r="CF30" s="86" t="s">
        <v>41</v>
      </c>
      <c r="CG30" s="86" t="s">
        <v>41</v>
      </c>
      <c r="CH30" s="87" t="s">
        <v>41</v>
      </c>
      <c r="CI30" s="33" t="s">
        <v>41</v>
      </c>
      <c r="CJ30" s="33" t="s">
        <v>41</v>
      </c>
      <c r="CK30" s="33" t="s">
        <v>41</v>
      </c>
      <c r="CL30" s="33" t="s">
        <v>41</v>
      </c>
      <c r="CM30" s="34" t="s">
        <v>41</v>
      </c>
      <c r="CN30" s="18">
        <v>18</v>
      </c>
      <c r="CO30" s="105">
        <f>COUNT(B30:F30)</f>
        <v>1</v>
      </c>
      <c r="CP30" s="117">
        <f>COUNT(G30:K30)</f>
        <v>2</v>
      </c>
      <c r="CQ30" s="105">
        <f>COUNT(L30:P30)</f>
        <v>2</v>
      </c>
      <c r="CR30" s="117">
        <f>COUNT(Q30:U30)</f>
        <v>0</v>
      </c>
      <c r="CS30" s="105">
        <f>COUNT(V30:Z30)</f>
        <v>1</v>
      </c>
      <c r="CT30" s="117">
        <f>COUNT(AA30:AE30)</f>
        <v>2</v>
      </c>
      <c r="CU30" s="105">
        <f>COUNT(AF30:AJ30)</f>
        <v>1</v>
      </c>
      <c r="CV30" s="117">
        <f>COUNT(AK30:AO30)</f>
        <v>0</v>
      </c>
      <c r="CW30" s="105">
        <f>COUNT(AP30:AT30)</f>
        <v>1</v>
      </c>
      <c r="CX30" s="117">
        <f>COUNT(AU30:AY30)</f>
        <v>1</v>
      </c>
      <c r="CY30" s="105">
        <f>COUNT(AZ30:BD30)</f>
        <v>2</v>
      </c>
      <c r="CZ30" s="117">
        <f>COUNT(BE30:BI30)</f>
        <v>4</v>
      </c>
      <c r="DA30" s="105">
        <f>COUNT(BJ30:BN30)</f>
        <v>2</v>
      </c>
      <c r="DB30" s="117">
        <f>COUNT(BO30:BS30)</f>
        <v>0</v>
      </c>
      <c r="DC30" s="105">
        <f>COUNT(BT30:BX30)</f>
        <v>0</v>
      </c>
      <c r="DD30" s="117">
        <f>COUNT(BY30:CC30)</f>
        <v>1</v>
      </c>
      <c r="DE30" s="105">
        <f>COUNT(CD30:CH30)</f>
        <v>0</v>
      </c>
      <c r="DF30" s="117">
        <f>COUNT(CI30:CM30)</f>
        <v>0</v>
      </c>
      <c r="DH30" s="101">
        <f aca="true" t="shared" si="2" ref="DH30:DH48">COUNT(B30:P30)</f>
        <v>5</v>
      </c>
      <c r="DI30" s="102">
        <f aca="true" t="shared" si="3" ref="DI30:DI48">COUNT(Q30:AE30)</f>
        <v>3</v>
      </c>
      <c r="DJ30" s="102">
        <f aca="true" t="shared" si="4" ref="DJ30:DJ48">COUNT(AF30:AT30)</f>
        <v>2</v>
      </c>
      <c r="DK30" s="102">
        <f aca="true" t="shared" si="5" ref="DK30:DK48">COUNT(AU30:BI30)</f>
        <v>7</v>
      </c>
      <c r="DL30" s="102">
        <f aca="true" t="shared" si="6" ref="DL30:DL48">COUNT(BJ30:BX30)</f>
        <v>2</v>
      </c>
      <c r="DM30" s="103">
        <f aca="true" t="shared" si="7" ref="DM30:DM48">COUNT(BY30:CM30)</f>
        <v>1</v>
      </c>
      <c r="DO30" s="101">
        <f>SUM(DH30:DI30)</f>
        <v>8</v>
      </c>
      <c r="DP30" s="110">
        <f>SUM(DJ30:DK30)</f>
        <v>9</v>
      </c>
      <c r="DQ30" s="103">
        <f>SUM(DL30:DM30)</f>
        <v>3</v>
      </c>
    </row>
    <row r="31" spans="1:121" ht="12.75">
      <c r="A31" s="18">
        <v>17</v>
      </c>
      <c r="B31" s="88" t="s">
        <v>41</v>
      </c>
      <c r="C31" s="33" t="s">
        <v>41</v>
      </c>
      <c r="D31" s="33" t="s">
        <v>41</v>
      </c>
      <c r="E31" s="33" t="s">
        <v>41</v>
      </c>
      <c r="F31" s="89" t="s">
        <v>41</v>
      </c>
      <c r="G31" s="98" t="s">
        <v>41</v>
      </c>
      <c r="H31" s="33" t="s">
        <v>41</v>
      </c>
      <c r="I31" s="33" t="s">
        <v>41</v>
      </c>
      <c r="J31" s="33">
        <v>87.13671927991348</v>
      </c>
      <c r="K31" s="89">
        <v>86.92156518953252</v>
      </c>
      <c r="L31" s="33" t="s">
        <v>41</v>
      </c>
      <c r="M31" s="33" t="s">
        <v>41</v>
      </c>
      <c r="N31" s="33" t="s">
        <v>41</v>
      </c>
      <c r="O31" s="33" t="s">
        <v>41</v>
      </c>
      <c r="P31" s="34" t="s">
        <v>41</v>
      </c>
      <c r="Q31" s="88" t="s">
        <v>41</v>
      </c>
      <c r="R31" s="33">
        <v>81.41210680829555</v>
      </c>
      <c r="S31" s="33">
        <v>79.27657314454048</v>
      </c>
      <c r="T31" s="33">
        <v>81.97892732057886</v>
      </c>
      <c r="U31" s="89" t="s">
        <v>41</v>
      </c>
      <c r="V31" s="98" t="s">
        <v>41</v>
      </c>
      <c r="W31" s="33" t="s">
        <v>41</v>
      </c>
      <c r="X31" s="33">
        <v>89.81295162456686</v>
      </c>
      <c r="Y31" s="33" t="s">
        <v>41</v>
      </c>
      <c r="Z31" s="89" t="s">
        <v>41</v>
      </c>
      <c r="AA31" s="33" t="s">
        <v>41</v>
      </c>
      <c r="AB31" s="33" t="s">
        <v>41</v>
      </c>
      <c r="AC31" s="33">
        <v>86.29948984268404</v>
      </c>
      <c r="AD31" s="33" t="s">
        <v>41</v>
      </c>
      <c r="AE31" s="34" t="s">
        <v>41</v>
      </c>
      <c r="AF31" s="88" t="s">
        <v>41</v>
      </c>
      <c r="AG31" s="33">
        <v>85.86242422630808</v>
      </c>
      <c r="AH31" s="33" t="s">
        <v>41</v>
      </c>
      <c r="AI31" s="33" t="s">
        <v>41</v>
      </c>
      <c r="AJ31" s="89" t="s">
        <v>41</v>
      </c>
      <c r="AK31" s="98" t="s">
        <v>41</v>
      </c>
      <c r="AL31" s="33" t="s">
        <v>41</v>
      </c>
      <c r="AM31" s="33">
        <v>88.06702313952766</v>
      </c>
      <c r="AN31" s="33">
        <v>86.77288545292174</v>
      </c>
      <c r="AO31" s="89" t="s">
        <v>41</v>
      </c>
      <c r="AP31" s="33">
        <v>86.11182327116991</v>
      </c>
      <c r="AQ31" s="33" t="s">
        <v>41</v>
      </c>
      <c r="AR31" s="33" t="s">
        <v>41</v>
      </c>
      <c r="AS31" s="33" t="s">
        <v>41</v>
      </c>
      <c r="AT31" s="34">
        <v>88.03359526472049</v>
      </c>
      <c r="AU31" s="88" t="s">
        <v>41</v>
      </c>
      <c r="AV31" s="33" t="s">
        <v>41</v>
      </c>
      <c r="AW31" s="33" t="s">
        <v>41</v>
      </c>
      <c r="AX31" s="33" t="s">
        <v>41</v>
      </c>
      <c r="AY31" s="89">
        <v>83.30494243271013</v>
      </c>
      <c r="AZ31" s="98">
        <v>89.38681548000969</v>
      </c>
      <c r="BA31" s="33">
        <v>86.50398043174812</v>
      </c>
      <c r="BB31" s="33" t="s">
        <v>41</v>
      </c>
      <c r="BC31" s="33" t="s">
        <v>41</v>
      </c>
      <c r="BD31" s="89" t="s">
        <v>41</v>
      </c>
      <c r="BE31" s="33" t="s">
        <v>41</v>
      </c>
      <c r="BF31" s="33">
        <v>93.07209603597988</v>
      </c>
      <c r="BG31" s="33" t="s">
        <v>41</v>
      </c>
      <c r="BH31" s="33" t="s">
        <v>41</v>
      </c>
      <c r="BI31" s="34" t="s">
        <v>41</v>
      </c>
      <c r="BJ31" s="88">
        <v>87.36321481167218</v>
      </c>
      <c r="BK31" s="33" t="s">
        <v>41</v>
      </c>
      <c r="BL31" s="33" t="s">
        <v>41</v>
      </c>
      <c r="BM31" s="33" t="s">
        <v>41</v>
      </c>
      <c r="BN31" s="89">
        <v>82.73370509305174</v>
      </c>
      <c r="BO31" s="98" t="s">
        <v>41</v>
      </c>
      <c r="BP31" s="33" t="s">
        <v>41</v>
      </c>
      <c r="BQ31" s="33" t="s">
        <v>41</v>
      </c>
      <c r="BR31" s="33" t="s">
        <v>41</v>
      </c>
      <c r="BS31" s="89" t="s">
        <v>41</v>
      </c>
      <c r="BT31" s="33" t="s">
        <v>41</v>
      </c>
      <c r="BU31" s="33" t="s">
        <v>41</v>
      </c>
      <c r="BV31" s="33" t="s">
        <v>41</v>
      </c>
      <c r="BW31" s="33" t="s">
        <v>41</v>
      </c>
      <c r="BX31" s="34" t="s">
        <v>41</v>
      </c>
      <c r="BY31" s="88" t="s">
        <v>41</v>
      </c>
      <c r="BZ31" s="33" t="s">
        <v>41</v>
      </c>
      <c r="CA31" s="33" t="s">
        <v>41</v>
      </c>
      <c r="CB31" s="33" t="s">
        <v>41</v>
      </c>
      <c r="CC31" s="89" t="s">
        <v>41</v>
      </c>
      <c r="CD31" s="98" t="s">
        <v>41</v>
      </c>
      <c r="CE31" s="33" t="s">
        <v>41</v>
      </c>
      <c r="CF31" s="33" t="s">
        <v>41</v>
      </c>
      <c r="CG31" s="33">
        <v>84.74840248479087</v>
      </c>
      <c r="CH31" s="89" t="s">
        <v>41</v>
      </c>
      <c r="CI31" s="33" t="s">
        <v>41</v>
      </c>
      <c r="CJ31" s="33" t="s">
        <v>41</v>
      </c>
      <c r="CK31" s="33" t="s">
        <v>41</v>
      </c>
      <c r="CL31" s="33">
        <v>84.19866961028485</v>
      </c>
      <c r="CM31" s="34" t="s">
        <v>41</v>
      </c>
      <c r="CN31" s="18">
        <v>17</v>
      </c>
      <c r="CO31" s="105">
        <f aca="true" t="shared" si="8" ref="CO31:CO47">COUNT(B31:F31)</f>
        <v>0</v>
      </c>
      <c r="CP31" s="117">
        <f aca="true" t="shared" si="9" ref="CP31:CP48">COUNT(G31:K31)</f>
        <v>2</v>
      </c>
      <c r="CQ31" s="105">
        <f aca="true" t="shared" si="10" ref="CQ31:CQ48">COUNT(L31:P31)</f>
        <v>0</v>
      </c>
      <c r="CR31" s="117">
        <f aca="true" t="shared" si="11" ref="CR31:CR48">COUNT(Q31:U31)</f>
        <v>3</v>
      </c>
      <c r="CS31" s="105">
        <f aca="true" t="shared" si="12" ref="CS31:CS48">COUNT(V31:Z31)</f>
        <v>1</v>
      </c>
      <c r="CT31" s="117">
        <f aca="true" t="shared" si="13" ref="CT31:CT48">COUNT(AA31:AE31)</f>
        <v>1</v>
      </c>
      <c r="CU31" s="105">
        <f aca="true" t="shared" si="14" ref="CU31:CU48">COUNT(AF31:AJ31)</f>
        <v>1</v>
      </c>
      <c r="CV31" s="117">
        <f aca="true" t="shared" si="15" ref="CV31:CV48">COUNT(AK31:AO31)</f>
        <v>2</v>
      </c>
      <c r="CW31" s="105">
        <f aca="true" t="shared" si="16" ref="CW31:CW48">COUNT(AP31:AT31)</f>
        <v>2</v>
      </c>
      <c r="CX31" s="117">
        <f aca="true" t="shared" si="17" ref="CX31:CX48">COUNT(AU31:AY31)</f>
        <v>1</v>
      </c>
      <c r="CY31" s="105">
        <f aca="true" t="shared" si="18" ref="CY31:CY48">COUNT(AZ31:BD31)</f>
        <v>2</v>
      </c>
      <c r="CZ31" s="117">
        <f aca="true" t="shared" si="19" ref="CZ31:CZ48">COUNT(BE31:BI31)</f>
        <v>1</v>
      </c>
      <c r="DA31" s="105">
        <f aca="true" t="shared" si="20" ref="DA31:DA48">COUNT(BJ31:BN31)</f>
        <v>2</v>
      </c>
      <c r="DB31" s="117">
        <f aca="true" t="shared" si="21" ref="DB31:DB48">COUNT(BO31:BS31)</f>
        <v>0</v>
      </c>
      <c r="DC31" s="105">
        <f aca="true" t="shared" si="22" ref="DC31:DC48">COUNT(BT31:BX31)</f>
        <v>0</v>
      </c>
      <c r="DD31" s="117">
        <f aca="true" t="shared" si="23" ref="DD31:DD48">COUNT(BY31:CC31)</f>
        <v>0</v>
      </c>
      <c r="DE31" s="105">
        <f aca="true" t="shared" si="24" ref="DE31:DE48">COUNT(CD31:CH31)</f>
        <v>1</v>
      </c>
      <c r="DF31" s="117">
        <f aca="true" t="shared" si="25" ref="DF31:DF48">COUNT(CI31:CM31)</f>
        <v>1</v>
      </c>
      <c r="DH31" s="104">
        <f t="shared" si="2"/>
        <v>2</v>
      </c>
      <c r="DI31" s="105">
        <f t="shared" si="3"/>
        <v>5</v>
      </c>
      <c r="DJ31" s="105">
        <f t="shared" si="4"/>
        <v>5</v>
      </c>
      <c r="DK31" s="105">
        <f t="shared" si="5"/>
        <v>4</v>
      </c>
      <c r="DL31" s="105">
        <f t="shared" si="6"/>
        <v>2</v>
      </c>
      <c r="DM31" s="106">
        <f t="shared" si="7"/>
        <v>2</v>
      </c>
      <c r="DO31" s="104">
        <f aca="true" t="shared" si="26" ref="DO31:DO48">SUM(DH31:DI31)</f>
        <v>7</v>
      </c>
      <c r="DP31" s="111">
        <f aca="true" t="shared" si="27" ref="DP31:DP48">SUM(DJ31:DK31)</f>
        <v>9</v>
      </c>
      <c r="DQ31" s="106">
        <f aca="true" t="shared" si="28" ref="DQ31:DQ48">SUM(DL31:DM31)</f>
        <v>4</v>
      </c>
    </row>
    <row r="32" spans="1:121" ht="13.5" thickBot="1">
      <c r="A32" s="18">
        <v>16</v>
      </c>
      <c r="B32" s="88" t="s">
        <v>41</v>
      </c>
      <c r="C32" s="33" t="s">
        <v>41</v>
      </c>
      <c r="D32" s="33">
        <v>84.92956274753007</v>
      </c>
      <c r="E32" s="33" t="s">
        <v>41</v>
      </c>
      <c r="F32" s="89" t="s">
        <v>41</v>
      </c>
      <c r="G32" s="98" t="s">
        <v>41</v>
      </c>
      <c r="H32" s="33">
        <v>90.24037658583937</v>
      </c>
      <c r="I32" s="33">
        <v>84.85190536424656</v>
      </c>
      <c r="J32" s="33" t="s">
        <v>41</v>
      </c>
      <c r="K32" s="89" t="s">
        <v>41</v>
      </c>
      <c r="L32" s="33">
        <v>87.29808651723351</v>
      </c>
      <c r="M32" s="33" t="s">
        <v>41</v>
      </c>
      <c r="N32" s="33">
        <v>78.39884760665159</v>
      </c>
      <c r="O32" s="33" t="s">
        <v>41</v>
      </c>
      <c r="P32" s="34" t="s">
        <v>41</v>
      </c>
      <c r="Q32" s="88" t="s">
        <v>41</v>
      </c>
      <c r="R32" s="33">
        <v>81.41210680829555</v>
      </c>
      <c r="S32" s="33" t="s">
        <v>41</v>
      </c>
      <c r="T32" s="33" t="s">
        <v>41</v>
      </c>
      <c r="U32" s="89" t="s">
        <v>41</v>
      </c>
      <c r="V32" s="98">
        <v>83.277958305726</v>
      </c>
      <c r="W32" s="33" t="s">
        <v>41</v>
      </c>
      <c r="X32" s="33">
        <v>89.81295162456686</v>
      </c>
      <c r="Y32" s="33" t="s">
        <v>41</v>
      </c>
      <c r="Z32" s="89">
        <v>86.38187928895732</v>
      </c>
      <c r="AA32" s="33" t="s">
        <v>41</v>
      </c>
      <c r="AB32" s="33" t="s">
        <v>41</v>
      </c>
      <c r="AC32" s="33" t="s">
        <v>41</v>
      </c>
      <c r="AD32" s="33" t="s">
        <v>41</v>
      </c>
      <c r="AE32" s="34">
        <v>87.3323798101475</v>
      </c>
      <c r="AF32" s="88" t="s">
        <v>41</v>
      </c>
      <c r="AG32" s="33" t="s">
        <v>41</v>
      </c>
      <c r="AH32" s="33" t="s">
        <v>41</v>
      </c>
      <c r="AI32" s="33" t="s">
        <v>41</v>
      </c>
      <c r="AJ32" s="89" t="s">
        <v>41</v>
      </c>
      <c r="AK32" s="98" t="s">
        <v>41</v>
      </c>
      <c r="AL32" s="33" t="s">
        <v>41</v>
      </c>
      <c r="AM32" s="33" t="s">
        <v>41</v>
      </c>
      <c r="AN32" s="33" t="s">
        <v>41</v>
      </c>
      <c r="AO32" s="89" t="s">
        <v>41</v>
      </c>
      <c r="AP32" s="33">
        <v>86.11182327116991</v>
      </c>
      <c r="AQ32" s="33" t="s">
        <v>41</v>
      </c>
      <c r="AR32" s="33" t="s">
        <v>41</v>
      </c>
      <c r="AS32" s="33" t="s">
        <v>41</v>
      </c>
      <c r="AT32" s="34" t="s">
        <v>41</v>
      </c>
      <c r="AU32" s="88" t="s">
        <v>41</v>
      </c>
      <c r="AV32" s="33" t="s">
        <v>41</v>
      </c>
      <c r="AW32" s="33" t="s">
        <v>41</v>
      </c>
      <c r="AX32" s="33" t="s">
        <v>41</v>
      </c>
      <c r="AY32" s="89" t="s">
        <v>41</v>
      </c>
      <c r="AZ32" s="98" t="s">
        <v>41</v>
      </c>
      <c r="BA32" s="33" t="s">
        <v>41</v>
      </c>
      <c r="BB32" s="33" t="s">
        <v>41</v>
      </c>
      <c r="BC32" s="33" t="s">
        <v>41</v>
      </c>
      <c r="BD32" s="89" t="s">
        <v>41</v>
      </c>
      <c r="BE32" s="33" t="s">
        <v>41</v>
      </c>
      <c r="BF32" s="33" t="s">
        <v>41</v>
      </c>
      <c r="BG32" s="33">
        <v>83.89190868283427</v>
      </c>
      <c r="BH32" s="33" t="s">
        <v>41</v>
      </c>
      <c r="BI32" s="34" t="s">
        <v>41</v>
      </c>
      <c r="BJ32" s="88" t="s">
        <v>41</v>
      </c>
      <c r="BK32" s="33" t="s">
        <v>41</v>
      </c>
      <c r="BL32" s="33" t="s">
        <v>41</v>
      </c>
      <c r="BM32" s="33">
        <v>87.18024729186254</v>
      </c>
      <c r="BN32" s="89" t="s">
        <v>41</v>
      </c>
      <c r="BO32" s="98" t="s">
        <v>41</v>
      </c>
      <c r="BP32" s="33" t="s">
        <v>41</v>
      </c>
      <c r="BQ32" s="33">
        <v>89.77993381223871</v>
      </c>
      <c r="BR32" s="33">
        <v>83.60685699324539</v>
      </c>
      <c r="BS32" s="89" t="s">
        <v>41</v>
      </c>
      <c r="BT32" s="33" t="s">
        <v>41</v>
      </c>
      <c r="BU32" s="33" t="s">
        <v>41</v>
      </c>
      <c r="BV32" s="33">
        <v>85.95603646874065</v>
      </c>
      <c r="BW32" s="33">
        <v>78.2483671400187</v>
      </c>
      <c r="BX32" s="34" t="s">
        <v>41</v>
      </c>
      <c r="BY32" s="88" t="s">
        <v>41</v>
      </c>
      <c r="BZ32" s="33" t="s">
        <v>41</v>
      </c>
      <c r="CA32" s="33" t="s">
        <v>41</v>
      </c>
      <c r="CB32" s="33">
        <v>94.35250203181238</v>
      </c>
      <c r="CC32" s="89" t="s">
        <v>41</v>
      </c>
      <c r="CD32" s="98">
        <v>71.1588604545955</v>
      </c>
      <c r="CE32" s="33" t="s">
        <v>41</v>
      </c>
      <c r="CF32" s="33" t="s">
        <v>41</v>
      </c>
      <c r="CG32" s="33">
        <v>84.74840248479087</v>
      </c>
      <c r="CH32" s="89" t="s">
        <v>41</v>
      </c>
      <c r="CI32" s="33" t="s">
        <v>41</v>
      </c>
      <c r="CJ32" s="33" t="s">
        <v>41</v>
      </c>
      <c r="CK32" s="33" t="s">
        <v>41</v>
      </c>
      <c r="CL32" s="33" t="s">
        <v>41</v>
      </c>
      <c r="CM32" s="34" t="s">
        <v>41</v>
      </c>
      <c r="CN32" s="18">
        <v>16</v>
      </c>
      <c r="CO32" s="105">
        <f t="shared" si="8"/>
        <v>1</v>
      </c>
      <c r="CP32" s="117">
        <f t="shared" si="9"/>
        <v>2</v>
      </c>
      <c r="CQ32" s="105">
        <f t="shared" si="10"/>
        <v>2</v>
      </c>
      <c r="CR32" s="117">
        <f t="shared" si="11"/>
        <v>1</v>
      </c>
      <c r="CS32" s="105">
        <f t="shared" si="12"/>
        <v>3</v>
      </c>
      <c r="CT32" s="117">
        <f t="shared" si="13"/>
        <v>1</v>
      </c>
      <c r="CU32" s="105">
        <f t="shared" si="14"/>
        <v>0</v>
      </c>
      <c r="CV32" s="117">
        <f t="shared" si="15"/>
        <v>0</v>
      </c>
      <c r="CW32" s="105">
        <f t="shared" si="16"/>
        <v>1</v>
      </c>
      <c r="CX32" s="117">
        <f t="shared" si="17"/>
        <v>0</v>
      </c>
      <c r="CY32" s="105">
        <f t="shared" si="18"/>
        <v>0</v>
      </c>
      <c r="CZ32" s="117">
        <f t="shared" si="19"/>
        <v>1</v>
      </c>
      <c r="DA32" s="105">
        <f t="shared" si="20"/>
        <v>1</v>
      </c>
      <c r="DB32" s="117">
        <f t="shared" si="21"/>
        <v>2</v>
      </c>
      <c r="DC32" s="105">
        <f t="shared" si="22"/>
        <v>2</v>
      </c>
      <c r="DD32" s="117">
        <f t="shared" si="23"/>
        <v>1</v>
      </c>
      <c r="DE32" s="105">
        <f t="shared" si="24"/>
        <v>2</v>
      </c>
      <c r="DF32" s="117">
        <f t="shared" si="25"/>
        <v>0</v>
      </c>
      <c r="DH32" s="104">
        <f t="shared" si="2"/>
        <v>5</v>
      </c>
      <c r="DI32" s="105">
        <f t="shared" si="3"/>
        <v>5</v>
      </c>
      <c r="DJ32" s="105">
        <f t="shared" si="4"/>
        <v>1</v>
      </c>
      <c r="DK32" s="105">
        <f t="shared" si="5"/>
        <v>1</v>
      </c>
      <c r="DL32" s="105">
        <f t="shared" si="6"/>
        <v>5</v>
      </c>
      <c r="DM32" s="106">
        <f t="shared" si="7"/>
        <v>3</v>
      </c>
      <c r="DO32" s="104">
        <f t="shared" si="26"/>
        <v>10</v>
      </c>
      <c r="DP32" s="111">
        <f t="shared" si="27"/>
        <v>2</v>
      </c>
      <c r="DQ32" s="106">
        <f t="shared" si="28"/>
        <v>8</v>
      </c>
    </row>
    <row r="33" spans="1:121" ht="12.75">
      <c r="A33" s="18">
        <v>15</v>
      </c>
      <c r="B33" s="90">
        <v>77.75834872931061</v>
      </c>
      <c r="C33" s="20" t="s">
        <v>41</v>
      </c>
      <c r="D33" s="20" t="s">
        <v>41</v>
      </c>
      <c r="E33" s="20">
        <v>80.72088838096097</v>
      </c>
      <c r="F33" s="91">
        <v>84.79259046055779</v>
      </c>
      <c r="G33" s="90" t="s">
        <v>41</v>
      </c>
      <c r="H33" s="20" t="s">
        <v>41</v>
      </c>
      <c r="I33" s="20" t="s">
        <v>41</v>
      </c>
      <c r="J33" s="20" t="s">
        <v>41</v>
      </c>
      <c r="K33" s="91" t="s">
        <v>41</v>
      </c>
      <c r="L33" s="20" t="s">
        <v>41</v>
      </c>
      <c r="M33" s="20" t="s">
        <v>41</v>
      </c>
      <c r="N33" s="20" t="s">
        <v>41</v>
      </c>
      <c r="O33" s="20" t="s">
        <v>41</v>
      </c>
      <c r="P33" s="21" t="s">
        <v>41</v>
      </c>
      <c r="Q33" s="90" t="s">
        <v>41</v>
      </c>
      <c r="R33" s="20" t="s">
        <v>41</v>
      </c>
      <c r="S33" s="20">
        <v>79.27657314454048</v>
      </c>
      <c r="T33" s="20" t="s">
        <v>41</v>
      </c>
      <c r="U33" s="91" t="s">
        <v>41</v>
      </c>
      <c r="V33" s="90" t="s">
        <v>41</v>
      </c>
      <c r="W33" s="20" t="s">
        <v>41</v>
      </c>
      <c r="X33" s="20" t="s">
        <v>41</v>
      </c>
      <c r="Y33" s="20" t="s">
        <v>41</v>
      </c>
      <c r="Z33" s="91" t="s">
        <v>41</v>
      </c>
      <c r="AA33" s="20" t="s">
        <v>41</v>
      </c>
      <c r="AB33" s="20">
        <v>86.21743028766623</v>
      </c>
      <c r="AC33" s="20" t="s">
        <v>41</v>
      </c>
      <c r="AD33" s="20" t="s">
        <v>41</v>
      </c>
      <c r="AE33" s="21" t="s">
        <v>41</v>
      </c>
      <c r="AF33" s="90" t="s">
        <v>41</v>
      </c>
      <c r="AG33" s="20" t="s">
        <v>41</v>
      </c>
      <c r="AH33" s="20">
        <v>73.68313656498773</v>
      </c>
      <c r="AI33" s="20" t="s">
        <v>41</v>
      </c>
      <c r="AJ33" s="91" t="s">
        <v>41</v>
      </c>
      <c r="AK33" s="90" t="s">
        <v>41</v>
      </c>
      <c r="AL33" s="20" t="s">
        <v>41</v>
      </c>
      <c r="AM33" s="20" t="s">
        <v>41</v>
      </c>
      <c r="AN33" s="20" t="s">
        <v>41</v>
      </c>
      <c r="AO33" s="91" t="s">
        <v>41</v>
      </c>
      <c r="AP33" s="20" t="s">
        <v>41</v>
      </c>
      <c r="AQ33" s="20" t="s">
        <v>41</v>
      </c>
      <c r="AR33" s="20">
        <v>89.90006285305739</v>
      </c>
      <c r="AS33" s="20">
        <v>85.0531728136084</v>
      </c>
      <c r="AT33" s="21" t="s">
        <v>41</v>
      </c>
      <c r="AU33" s="90" t="s">
        <v>41</v>
      </c>
      <c r="AV33" s="20" t="s">
        <v>41</v>
      </c>
      <c r="AW33" s="20">
        <v>85.15922499561339</v>
      </c>
      <c r="AX33" s="20" t="s">
        <v>41</v>
      </c>
      <c r="AY33" s="91" t="s">
        <v>41</v>
      </c>
      <c r="AZ33" s="90" t="s">
        <v>41</v>
      </c>
      <c r="BA33" s="20" t="s">
        <v>41</v>
      </c>
      <c r="BB33" s="20" t="s">
        <v>41</v>
      </c>
      <c r="BC33" s="20" t="s">
        <v>41</v>
      </c>
      <c r="BD33" s="91">
        <v>72.69507107465364</v>
      </c>
      <c r="BE33" s="20" t="s">
        <v>41</v>
      </c>
      <c r="BF33" s="20" t="s">
        <v>41</v>
      </c>
      <c r="BG33" s="20" t="s">
        <v>41</v>
      </c>
      <c r="BH33" s="20" t="s">
        <v>41</v>
      </c>
      <c r="BI33" s="21" t="s">
        <v>41</v>
      </c>
      <c r="BJ33" s="90">
        <v>87.36321481167218</v>
      </c>
      <c r="BK33" s="20" t="s">
        <v>41</v>
      </c>
      <c r="BL33" s="20" t="s">
        <v>41</v>
      </c>
      <c r="BM33" s="20">
        <v>87.18024729186254</v>
      </c>
      <c r="BN33" s="91">
        <v>82.73370509305174</v>
      </c>
      <c r="BO33" s="90" t="s">
        <v>41</v>
      </c>
      <c r="BP33" s="20">
        <v>85.47606677788164</v>
      </c>
      <c r="BQ33" s="20" t="s">
        <v>41</v>
      </c>
      <c r="BR33" s="20" t="s">
        <v>41</v>
      </c>
      <c r="BS33" s="91">
        <v>91.10966553443868</v>
      </c>
      <c r="BT33" s="20">
        <v>85.70100241896975</v>
      </c>
      <c r="BU33" s="20" t="s">
        <v>41</v>
      </c>
      <c r="BV33" s="20" t="s">
        <v>41</v>
      </c>
      <c r="BW33" s="20" t="s">
        <v>41</v>
      </c>
      <c r="BX33" s="21" t="s">
        <v>41</v>
      </c>
      <c r="BY33" s="90" t="s">
        <v>41</v>
      </c>
      <c r="BZ33" s="20">
        <v>90.61143851443308</v>
      </c>
      <c r="CA33" s="20" t="s">
        <v>41</v>
      </c>
      <c r="CB33" s="20" t="s">
        <v>41</v>
      </c>
      <c r="CC33" s="91">
        <v>86.16702533199812</v>
      </c>
      <c r="CD33" s="90" t="s">
        <v>41</v>
      </c>
      <c r="CE33" s="20" t="s">
        <v>41</v>
      </c>
      <c r="CF33" s="20" t="s">
        <v>41</v>
      </c>
      <c r="CG33" s="20">
        <v>84.74840248479087</v>
      </c>
      <c r="CH33" s="91" t="s">
        <v>41</v>
      </c>
      <c r="CI33" s="20" t="s">
        <v>41</v>
      </c>
      <c r="CJ33" s="20" t="s">
        <v>41</v>
      </c>
      <c r="CK33" s="20" t="s">
        <v>41</v>
      </c>
      <c r="CL33" s="20" t="s">
        <v>41</v>
      </c>
      <c r="CM33" s="21">
        <v>86.65406353745736</v>
      </c>
      <c r="CN33" s="18">
        <v>15</v>
      </c>
      <c r="CO33" s="105">
        <f t="shared" si="8"/>
        <v>3</v>
      </c>
      <c r="CP33" s="117">
        <f t="shared" si="9"/>
        <v>0</v>
      </c>
      <c r="CQ33" s="105">
        <f t="shared" si="10"/>
        <v>0</v>
      </c>
      <c r="CR33" s="117">
        <f t="shared" si="11"/>
        <v>1</v>
      </c>
      <c r="CS33" s="105">
        <f t="shared" si="12"/>
        <v>0</v>
      </c>
      <c r="CT33" s="117">
        <f t="shared" si="13"/>
        <v>1</v>
      </c>
      <c r="CU33" s="105">
        <f t="shared" si="14"/>
        <v>1</v>
      </c>
      <c r="CV33" s="117">
        <f t="shared" si="15"/>
        <v>0</v>
      </c>
      <c r="CW33" s="105">
        <f t="shared" si="16"/>
        <v>2</v>
      </c>
      <c r="CX33" s="117">
        <f t="shared" si="17"/>
        <v>1</v>
      </c>
      <c r="CY33" s="105">
        <f t="shared" si="18"/>
        <v>1</v>
      </c>
      <c r="CZ33" s="117">
        <f t="shared" si="19"/>
        <v>0</v>
      </c>
      <c r="DA33" s="105">
        <f t="shared" si="20"/>
        <v>3</v>
      </c>
      <c r="DB33" s="117">
        <f t="shared" si="21"/>
        <v>2</v>
      </c>
      <c r="DC33" s="105">
        <f t="shared" si="22"/>
        <v>1</v>
      </c>
      <c r="DD33" s="117">
        <f t="shared" si="23"/>
        <v>2</v>
      </c>
      <c r="DE33" s="105">
        <f t="shared" si="24"/>
        <v>1</v>
      </c>
      <c r="DF33" s="117">
        <f t="shared" si="25"/>
        <v>1</v>
      </c>
      <c r="DH33" s="104">
        <f t="shared" si="2"/>
        <v>3</v>
      </c>
      <c r="DI33" s="105">
        <f t="shared" si="3"/>
        <v>2</v>
      </c>
      <c r="DJ33" s="105">
        <f t="shared" si="4"/>
        <v>3</v>
      </c>
      <c r="DK33" s="105">
        <f t="shared" si="5"/>
        <v>2</v>
      </c>
      <c r="DL33" s="105">
        <f t="shared" si="6"/>
        <v>6</v>
      </c>
      <c r="DM33" s="106">
        <f t="shared" si="7"/>
        <v>4</v>
      </c>
      <c r="DO33" s="104">
        <f t="shared" si="26"/>
        <v>5</v>
      </c>
      <c r="DP33" s="111">
        <f t="shared" si="27"/>
        <v>5</v>
      </c>
      <c r="DQ33" s="106">
        <f t="shared" si="28"/>
        <v>10</v>
      </c>
    </row>
    <row r="34" spans="1:121" ht="12.75">
      <c r="A34" s="18">
        <v>14</v>
      </c>
      <c r="B34" s="88">
        <v>77.75834872931061</v>
      </c>
      <c r="C34" s="23" t="s">
        <v>41</v>
      </c>
      <c r="D34" s="23" t="s">
        <v>41</v>
      </c>
      <c r="E34" s="23">
        <v>80.72088838096097</v>
      </c>
      <c r="F34" s="92">
        <v>84.79259046055779</v>
      </c>
      <c r="G34" s="88" t="s">
        <v>41</v>
      </c>
      <c r="H34" s="23" t="s">
        <v>41</v>
      </c>
      <c r="I34" s="23" t="s">
        <v>41</v>
      </c>
      <c r="J34" s="23" t="s">
        <v>41</v>
      </c>
      <c r="K34" s="92">
        <v>86.92156518953252</v>
      </c>
      <c r="L34" s="23">
        <v>87.29808651723351</v>
      </c>
      <c r="M34" s="23" t="s">
        <v>41</v>
      </c>
      <c r="N34" s="23" t="s">
        <v>41</v>
      </c>
      <c r="O34" s="23" t="s">
        <v>41</v>
      </c>
      <c r="P34" s="24">
        <v>80.24801091897281</v>
      </c>
      <c r="Q34" s="88" t="s">
        <v>41</v>
      </c>
      <c r="R34" s="23" t="s">
        <v>41</v>
      </c>
      <c r="S34" s="23">
        <v>79.27657314454048</v>
      </c>
      <c r="T34" s="23" t="s">
        <v>41</v>
      </c>
      <c r="U34" s="92">
        <v>90.9064567549141</v>
      </c>
      <c r="V34" s="88" t="s">
        <v>41</v>
      </c>
      <c r="W34" s="23" t="s">
        <v>41</v>
      </c>
      <c r="X34" s="23" t="s">
        <v>41</v>
      </c>
      <c r="Y34" s="23">
        <v>85.91421883218617</v>
      </c>
      <c r="Z34" s="92" t="s">
        <v>41</v>
      </c>
      <c r="AA34" s="23">
        <v>78.96971329067519</v>
      </c>
      <c r="AB34" s="23" t="s">
        <v>41</v>
      </c>
      <c r="AC34" s="23" t="s">
        <v>41</v>
      </c>
      <c r="AD34" s="23" t="s">
        <v>41</v>
      </c>
      <c r="AE34" s="24">
        <v>87.3323798101475</v>
      </c>
      <c r="AF34" s="88" t="s">
        <v>41</v>
      </c>
      <c r="AG34" s="23" t="s">
        <v>41</v>
      </c>
      <c r="AH34" s="23" t="s">
        <v>41</v>
      </c>
      <c r="AI34" s="23" t="s">
        <v>41</v>
      </c>
      <c r="AJ34" s="92" t="s">
        <v>41</v>
      </c>
      <c r="AK34" s="88" t="s">
        <v>41</v>
      </c>
      <c r="AL34" s="23" t="s">
        <v>41</v>
      </c>
      <c r="AM34" s="23" t="s">
        <v>41</v>
      </c>
      <c r="AN34" s="23">
        <v>86.77288545292174</v>
      </c>
      <c r="AO34" s="92" t="s">
        <v>41</v>
      </c>
      <c r="AP34" s="23" t="s">
        <v>41</v>
      </c>
      <c r="AQ34" s="23" t="s">
        <v>41</v>
      </c>
      <c r="AR34" s="23" t="s">
        <v>41</v>
      </c>
      <c r="AS34" s="23" t="s">
        <v>41</v>
      </c>
      <c r="AT34" s="24" t="s">
        <v>41</v>
      </c>
      <c r="AU34" s="88">
        <v>85.06201026908832</v>
      </c>
      <c r="AV34" s="23" t="s">
        <v>41</v>
      </c>
      <c r="AW34" s="23" t="s">
        <v>41</v>
      </c>
      <c r="AX34" s="23" t="s">
        <v>41</v>
      </c>
      <c r="AY34" s="92" t="s">
        <v>41</v>
      </c>
      <c r="AZ34" s="88" t="s">
        <v>41</v>
      </c>
      <c r="BA34" s="23" t="s">
        <v>41</v>
      </c>
      <c r="BB34" s="23" t="s">
        <v>41</v>
      </c>
      <c r="BC34" s="23" t="s">
        <v>41</v>
      </c>
      <c r="BD34" s="92" t="s">
        <v>41</v>
      </c>
      <c r="BE34" s="23" t="s">
        <v>41</v>
      </c>
      <c r="BF34" s="23">
        <v>93.07209603597988</v>
      </c>
      <c r="BG34" s="23" t="s">
        <v>41</v>
      </c>
      <c r="BH34" s="23" t="s">
        <v>41</v>
      </c>
      <c r="BI34" s="24" t="s">
        <v>41</v>
      </c>
      <c r="BJ34" s="88" t="s">
        <v>41</v>
      </c>
      <c r="BK34" s="23" t="s">
        <v>41</v>
      </c>
      <c r="BL34" s="23" t="s">
        <v>41</v>
      </c>
      <c r="BM34" s="23" t="s">
        <v>41</v>
      </c>
      <c r="BN34" s="92" t="s">
        <v>41</v>
      </c>
      <c r="BO34" s="88" t="s">
        <v>41</v>
      </c>
      <c r="BP34" s="23" t="s">
        <v>41</v>
      </c>
      <c r="BQ34" s="23" t="s">
        <v>41</v>
      </c>
      <c r="BR34" s="23" t="s">
        <v>41</v>
      </c>
      <c r="BS34" s="92">
        <v>91.10966553443868</v>
      </c>
      <c r="BT34" s="23" t="s">
        <v>41</v>
      </c>
      <c r="BU34" s="23">
        <v>89.27125170990868</v>
      </c>
      <c r="BV34" s="23" t="s">
        <v>41</v>
      </c>
      <c r="BW34" s="23" t="s">
        <v>41</v>
      </c>
      <c r="BX34" s="24">
        <v>86.38563196566827</v>
      </c>
      <c r="BY34" s="88" t="s">
        <v>41</v>
      </c>
      <c r="BZ34" s="23" t="s">
        <v>41</v>
      </c>
      <c r="CA34" s="23" t="s">
        <v>41</v>
      </c>
      <c r="CB34" s="23" t="s">
        <v>41</v>
      </c>
      <c r="CC34" s="92">
        <v>86.16702533199812</v>
      </c>
      <c r="CD34" s="88" t="s">
        <v>41</v>
      </c>
      <c r="CE34" s="23" t="s">
        <v>41</v>
      </c>
      <c r="CF34" s="23" t="s">
        <v>41</v>
      </c>
      <c r="CG34" s="23">
        <v>84.74840248479087</v>
      </c>
      <c r="CH34" s="92" t="s">
        <v>41</v>
      </c>
      <c r="CI34" s="23">
        <v>94.14143985006054</v>
      </c>
      <c r="CJ34" s="23" t="s">
        <v>41</v>
      </c>
      <c r="CK34" s="23" t="s">
        <v>41</v>
      </c>
      <c r="CL34" s="23" t="s">
        <v>41</v>
      </c>
      <c r="CM34" s="24" t="s">
        <v>41</v>
      </c>
      <c r="CN34" s="18">
        <v>14</v>
      </c>
      <c r="CO34" s="105">
        <f t="shared" si="8"/>
        <v>3</v>
      </c>
      <c r="CP34" s="117">
        <f t="shared" si="9"/>
        <v>1</v>
      </c>
      <c r="CQ34" s="105">
        <f t="shared" si="10"/>
        <v>2</v>
      </c>
      <c r="CR34" s="117">
        <f t="shared" si="11"/>
        <v>2</v>
      </c>
      <c r="CS34" s="105">
        <f t="shared" si="12"/>
        <v>1</v>
      </c>
      <c r="CT34" s="117">
        <f t="shared" si="13"/>
        <v>2</v>
      </c>
      <c r="CU34" s="105">
        <f t="shared" si="14"/>
        <v>0</v>
      </c>
      <c r="CV34" s="117">
        <f t="shared" si="15"/>
        <v>1</v>
      </c>
      <c r="CW34" s="105">
        <f t="shared" si="16"/>
        <v>0</v>
      </c>
      <c r="CX34" s="117">
        <f t="shared" si="17"/>
        <v>1</v>
      </c>
      <c r="CY34" s="105">
        <f t="shared" si="18"/>
        <v>0</v>
      </c>
      <c r="CZ34" s="117">
        <f t="shared" si="19"/>
        <v>1</v>
      </c>
      <c r="DA34" s="105">
        <f t="shared" si="20"/>
        <v>0</v>
      </c>
      <c r="DB34" s="117">
        <f t="shared" si="21"/>
        <v>1</v>
      </c>
      <c r="DC34" s="105">
        <f t="shared" si="22"/>
        <v>2</v>
      </c>
      <c r="DD34" s="117">
        <f t="shared" si="23"/>
        <v>1</v>
      </c>
      <c r="DE34" s="105">
        <f t="shared" si="24"/>
        <v>1</v>
      </c>
      <c r="DF34" s="117">
        <f t="shared" si="25"/>
        <v>1</v>
      </c>
      <c r="DH34" s="104">
        <f t="shared" si="2"/>
        <v>6</v>
      </c>
      <c r="DI34" s="105">
        <f t="shared" si="3"/>
        <v>5</v>
      </c>
      <c r="DJ34" s="105">
        <f t="shared" si="4"/>
        <v>1</v>
      </c>
      <c r="DK34" s="105">
        <f t="shared" si="5"/>
        <v>2</v>
      </c>
      <c r="DL34" s="105">
        <f t="shared" si="6"/>
        <v>3</v>
      </c>
      <c r="DM34" s="106">
        <f t="shared" si="7"/>
        <v>3</v>
      </c>
      <c r="DO34" s="104">
        <f t="shared" si="26"/>
        <v>11</v>
      </c>
      <c r="DP34" s="111">
        <f t="shared" si="27"/>
        <v>3</v>
      </c>
      <c r="DQ34" s="106">
        <f t="shared" si="28"/>
        <v>6</v>
      </c>
    </row>
    <row r="35" spans="1:121" ht="12.75">
      <c r="A35" s="18">
        <v>13</v>
      </c>
      <c r="B35" s="88">
        <v>77.75834872931061</v>
      </c>
      <c r="C35" s="23" t="s">
        <v>41</v>
      </c>
      <c r="D35" s="23" t="s">
        <v>41</v>
      </c>
      <c r="E35" s="23" t="s">
        <v>41</v>
      </c>
      <c r="F35" s="92" t="s">
        <v>41</v>
      </c>
      <c r="G35" s="88" t="s">
        <v>41</v>
      </c>
      <c r="H35" s="23" t="s">
        <v>41</v>
      </c>
      <c r="I35" s="23">
        <v>84.85190536424656</v>
      </c>
      <c r="J35" s="23" t="s">
        <v>41</v>
      </c>
      <c r="K35" s="92" t="s">
        <v>41</v>
      </c>
      <c r="L35" s="23">
        <v>87.29808651723351</v>
      </c>
      <c r="M35" s="23" t="s">
        <v>41</v>
      </c>
      <c r="N35" s="23">
        <v>78.39884760665159</v>
      </c>
      <c r="O35" s="23" t="s">
        <v>41</v>
      </c>
      <c r="P35" s="24">
        <v>80.24801091897281</v>
      </c>
      <c r="Q35" s="88" t="s">
        <v>41</v>
      </c>
      <c r="R35" s="23" t="s">
        <v>41</v>
      </c>
      <c r="S35" s="23" t="s">
        <v>41</v>
      </c>
      <c r="T35" s="23" t="s">
        <v>41</v>
      </c>
      <c r="U35" s="92" t="s">
        <v>41</v>
      </c>
      <c r="V35" s="88" t="s">
        <v>41</v>
      </c>
      <c r="W35" s="23">
        <v>86.77487537333272</v>
      </c>
      <c r="X35" s="23" t="s">
        <v>41</v>
      </c>
      <c r="Y35" s="23">
        <v>85.91421883218617</v>
      </c>
      <c r="Z35" s="92" t="s">
        <v>41</v>
      </c>
      <c r="AA35" s="23" t="s">
        <v>41</v>
      </c>
      <c r="AB35" s="23" t="s">
        <v>41</v>
      </c>
      <c r="AC35" s="23" t="s">
        <v>41</v>
      </c>
      <c r="AD35" s="23" t="s">
        <v>41</v>
      </c>
      <c r="AE35" s="24" t="s">
        <v>41</v>
      </c>
      <c r="AF35" s="88">
        <v>88.27240947195575</v>
      </c>
      <c r="AG35" s="23" t="s">
        <v>41</v>
      </c>
      <c r="AH35" s="23" t="s">
        <v>41</v>
      </c>
      <c r="AI35" s="23" t="s">
        <v>41</v>
      </c>
      <c r="AJ35" s="92">
        <v>83.63089830113424</v>
      </c>
      <c r="AK35" s="88" t="s">
        <v>41</v>
      </c>
      <c r="AL35" s="23">
        <v>85.92471914722368</v>
      </c>
      <c r="AM35" s="23" t="s">
        <v>41</v>
      </c>
      <c r="AN35" s="23" t="s">
        <v>41</v>
      </c>
      <c r="AO35" s="92">
        <v>82.37538242157117</v>
      </c>
      <c r="AP35" s="23" t="s">
        <v>41</v>
      </c>
      <c r="AQ35" s="23" t="s">
        <v>41</v>
      </c>
      <c r="AR35" s="23">
        <v>89.90006285305739</v>
      </c>
      <c r="AS35" s="23" t="s">
        <v>41</v>
      </c>
      <c r="AT35" s="24">
        <v>88.03359526472049</v>
      </c>
      <c r="AU35" s="88" t="s">
        <v>41</v>
      </c>
      <c r="AV35" s="23">
        <v>81.04046850843584</v>
      </c>
      <c r="AW35" s="23" t="s">
        <v>41</v>
      </c>
      <c r="AX35" s="23" t="s">
        <v>41</v>
      </c>
      <c r="AY35" s="92" t="s">
        <v>41</v>
      </c>
      <c r="AZ35" s="88" t="s">
        <v>41</v>
      </c>
      <c r="BA35" s="23" t="s">
        <v>41</v>
      </c>
      <c r="BB35" s="23" t="s">
        <v>41</v>
      </c>
      <c r="BC35" s="23" t="s">
        <v>41</v>
      </c>
      <c r="BD35" s="92" t="s">
        <v>41</v>
      </c>
      <c r="BE35" s="23">
        <v>89.85939421874086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88" t="s">
        <v>41</v>
      </c>
      <c r="BK35" s="23">
        <v>79.01970491362506</v>
      </c>
      <c r="BL35" s="23" t="s">
        <v>41</v>
      </c>
      <c r="BM35" s="23" t="s">
        <v>41</v>
      </c>
      <c r="BN35" s="92" t="s">
        <v>41</v>
      </c>
      <c r="BO35" s="88" t="s">
        <v>41</v>
      </c>
      <c r="BP35" s="23" t="s">
        <v>41</v>
      </c>
      <c r="BQ35" s="23" t="s">
        <v>41</v>
      </c>
      <c r="BR35" s="23" t="s">
        <v>41</v>
      </c>
      <c r="BS35" s="92" t="s">
        <v>41</v>
      </c>
      <c r="BT35" s="23" t="s">
        <v>41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88" t="s">
        <v>41</v>
      </c>
      <c r="BZ35" s="23">
        <v>90.61143851443308</v>
      </c>
      <c r="CA35" s="23">
        <v>82.06196669835508</v>
      </c>
      <c r="CB35" s="23" t="s">
        <v>41</v>
      </c>
      <c r="CC35" s="92">
        <v>86.16702533199812</v>
      </c>
      <c r="CD35" s="88" t="s">
        <v>41</v>
      </c>
      <c r="CE35" s="23" t="s">
        <v>41</v>
      </c>
      <c r="CF35" s="23" t="s">
        <v>41</v>
      </c>
      <c r="CG35" s="23">
        <v>84.74840248479087</v>
      </c>
      <c r="CH35" s="92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13</v>
      </c>
      <c r="CO35" s="105">
        <f t="shared" si="8"/>
        <v>1</v>
      </c>
      <c r="CP35" s="117">
        <f t="shared" si="9"/>
        <v>1</v>
      </c>
      <c r="CQ35" s="105">
        <f t="shared" si="10"/>
        <v>3</v>
      </c>
      <c r="CR35" s="117">
        <f t="shared" si="11"/>
        <v>0</v>
      </c>
      <c r="CS35" s="105">
        <f t="shared" si="12"/>
        <v>2</v>
      </c>
      <c r="CT35" s="117">
        <f t="shared" si="13"/>
        <v>0</v>
      </c>
      <c r="CU35" s="105">
        <f t="shared" si="14"/>
        <v>2</v>
      </c>
      <c r="CV35" s="117">
        <f t="shared" si="15"/>
        <v>2</v>
      </c>
      <c r="CW35" s="105">
        <f t="shared" si="16"/>
        <v>2</v>
      </c>
      <c r="CX35" s="117">
        <f t="shared" si="17"/>
        <v>1</v>
      </c>
      <c r="CY35" s="105">
        <f t="shared" si="18"/>
        <v>0</v>
      </c>
      <c r="CZ35" s="117">
        <f t="shared" si="19"/>
        <v>1</v>
      </c>
      <c r="DA35" s="105">
        <f t="shared" si="20"/>
        <v>1</v>
      </c>
      <c r="DB35" s="117">
        <f t="shared" si="21"/>
        <v>0</v>
      </c>
      <c r="DC35" s="105">
        <f t="shared" si="22"/>
        <v>0</v>
      </c>
      <c r="DD35" s="117">
        <f t="shared" si="23"/>
        <v>3</v>
      </c>
      <c r="DE35" s="105">
        <f t="shared" si="24"/>
        <v>1</v>
      </c>
      <c r="DF35" s="117">
        <f t="shared" si="25"/>
        <v>0</v>
      </c>
      <c r="DH35" s="104">
        <f t="shared" si="2"/>
        <v>5</v>
      </c>
      <c r="DI35" s="105">
        <f t="shared" si="3"/>
        <v>2</v>
      </c>
      <c r="DJ35" s="105">
        <f t="shared" si="4"/>
        <v>6</v>
      </c>
      <c r="DK35" s="105">
        <f t="shared" si="5"/>
        <v>2</v>
      </c>
      <c r="DL35" s="105">
        <f t="shared" si="6"/>
        <v>1</v>
      </c>
      <c r="DM35" s="106">
        <f t="shared" si="7"/>
        <v>4</v>
      </c>
      <c r="DO35" s="104">
        <f t="shared" si="26"/>
        <v>7</v>
      </c>
      <c r="DP35" s="111">
        <f t="shared" si="27"/>
        <v>8</v>
      </c>
      <c r="DQ35" s="106">
        <f t="shared" si="28"/>
        <v>5</v>
      </c>
    </row>
    <row r="36" spans="1:121" ht="13.5" thickBot="1">
      <c r="A36" s="18">
        <v>12</v>
      </c>
      <c r="B36" s="93" t="s">
        <v>41</v>
      </c>
      <c r="C36" s="27" t="s">
        <v>41</v>
      </c>
      <c r="D36" s="27" t="s">
        <v>41</v>
      </c>
      <c r="E36" s="27">
        <v>80.72088838096097</v>
      </c>
      <c r="F36" s="94" t="s">
        <v>41</v>
      </c>
      <c r="G36" s="93" t="s">
        <v>41</v>
      </c>
      <c r="H36" s="27" t="s">
        <v>41</v>
      </c>
      <c r="I36" s="27">
        <v>84.85190536424656</v>
      </c>
      <c r="J36" s="27" t="s">
        <v>41</v>
      </c>
      <c r="K36" s="94" t="s">
        <v>41</v>
      </c>
      <c r="L36" s="27">
        <v>87.29808651723351</v>
      </c>
      <c r="M36" s="27" t="s">
        <v>41</v>
      </c>
      <c r="N36" s="27" t="s">
        <v>41</v>
      </c>
      <c r="O36" s="27">
        <v>91.37315506634927</v>
      </c>
      <c r="P36" s="28" t="s">
        <v>41</v>
      </c>
      <c r="Q36" s="93" t="s">
        <v>41</v>
      </c>
      <c r="R36" s="27" t="s">
        <v>41</v>
      </c>
      <c r="S36" s="27" t="s">
        <v>41</v>
      </c>
      <c r="T36" s="27" t="s">
        <v>41</v>
      </c>
      <c r="U36" s="94">
        <v>90.9064567549141</v>
      </c>
      <c r="V36" s="93" t="s">
        <v>41</v>
      </c>
      <c r="W36" s="27">
        <v>86.77487537333272</v>
      </c>
      <c r="X36" s="27" t="s">
        <v>41</v>
      </c>
      <c r="Y36" s="27" t="s">
        <v>41</v>
      </c>
      <c r="Z36" s="94" t="s">
        <v>41</v>
      </c>
      <c r="AA36" s="27">
        <v>78.96971329067519</v>
      </c>
      <c r="AB36" s="27" t="s">
        <v>41</v>
      </c>
      <c r="AC36" s="27" t="s">
        <v>41</v>
      </c>
      <c r="AD36" s="27" t="s">
        <v>41</v>
      </c>
      <c r="AE36" s="28" t="s">
        <v>41</v>
      </c>
      <c r="AF36" s="93" t="s">
        <v>41</v>
      </c>
      <c r="AG36" s="27" t="s">
        <v>41</v>
      </c>
      <c r="AH36" s="27">
        <v>73.68313656498773</v>
      </c>
      <c r="AI36" s="27" t="s">
        <v>41</v>
      </c>
      <c r="AJ36" s="94" t="s">
        <v>41</v>
      </c>
      <c r="AK36" s="93" t="s">
        <v>41</v>
      </c>
      <c r="AL36" s="27" t="s">
        <v>41</v>
      </c>
      <c r="AM36" s="27">
        <v>88.06702313952766</v>
      </c>
      <c r="AN36" s="27" t="s">
        <v>41</v>
      </c>
      <c r="AO36" s="94" t="s">
        <v>41</v>
      </c>
      <c r="AP36" s="27" t="s">
        <v>41</v>
      </c>
      <c r="AQ36" s="27" t="s">
        <v>41</v>
      </c>
      <c r="AR36" s="27">
        <v>89.90006285305739</v>
      </c>
      <c r="AS36" s="27" t="s">
        <v>41</v>
      </c>
      <c r="AT36" s="28" t="s">
        <v>41</v>
      </c>
      <c r="AU36" s="93" t="s">
        <v>41</v>
      </c>
      <c r="AV36" s="27" t="s">
        <v>41</v>
      </c>
      <c r="AW36" s="27" t="s">
        <v>41</v>
      </c>
      <c r="AX36" s="27">
        <v>82.29830715765381</v>
      </c>
      <c r="AY36" s="94" t="s">
        <v>41</v>
      </c>
      <c r="AZ36" s="93" t="s">
        <v>41</v>
      </c>
      <c r="BA36" s="27" t="s">
        <v>41</v>
      </c>
      <c r="BB36" s="27" t="s">
        <v>41</v>
      </c>
      <c r="BC36" s="27" t="s">
        <v>41</v>
      </c>
      <c r="BD36" s="94">
        <v>72.69507107465364</v>
      </c>
      <c r="BE36" s="27" t="s">
        <v>41</v>
      </c>
      <c r="BF36" s="27">
        <v>93.07209603597988</v>
      </c>
      <c r="BG36" s="27" t="s">
        <v>41</v>
      </c>
      <c r="BH36" s="27" t="s">
        <v>41</v>
      </c>
      <c r="BI36" s="28" t="s">
        <v>41</v>
      </c>
      <c r="BJ36" s="93">
        <v>87.36321481167218</v>
      </c>
      <c r="BK36" s="27" t="s">
        <v>41</v>
      </c>
      <c r="BL36" s="27" t="s">
        <v>41</v>
      </c>
      <c r="BM36" s="27" t="s">
        <v>41</v>
      </c>
      <c r="BN36" s="94" t="s">
        <v>41</v>
      </c>
      <c r="BO36" s="93">
        <v>91.97700477246755</v>
      </c>
      <c r="BP36" s="27" t="s">
        <v>41</v>
      </c>
      <c r="BQ36" s="27" t="s">
        <v>41</v>
      </c>
      <c r="BR36" s="27" t="s">
        <v>41</v>
      </c>
      <c r="BS36" s="94">
        <v>91.10966553443868</v>
      </c>
      <c r="BT36" s="27">
        <v>85.70100241896975</v>
      </c>
      <c r="BU36" s="27" t="s">
        <v>41</v>
      </c>
      <c r="BV36" s="27" t="s">
        <v>41</v>
      </c>
      <c r="BW36" s="27">
        <v>78.2483671400187</v>
      </c>
      <c r="BX36" s="28" t="s">
        <v>41</v>
      </c>
      <c r="BY36" s="93" t="s">
        <v>41</v>
      </c>
      <c r="BZ36" s="27" t="s">
        <v>41</v>
      </c>
      <c r="CA36" s="27" t="s">
        <v>41</v>
      </c>
      <c r="CB36" s="27" t="s">
        <v>41</v>
      </c>
      <c r="CC36" s="94" t="s">
        <v>41</v>
      </c>
      <c r="CD36" s="93" t="s">
        <v>41</v>
      </c>
      <c r="CE36" s="27" t="s">
        <v>41</v>
      </c>
      <c r="CF36" s="27">
        <v>78.0058737693039</v>
      </c>
      <c r="CG36" s="27">
        <v>84.74840248479087</v>
      </c>
      <c r="CH36" s="94" t="s">
        <v>41</v>
      </c>
      <c r="CI36" s="27" t="s">
        <v>41</v>
      </c>
      <c r="CJ36" s="27" t="s">
        <v>41</v>
      </c>
      <c r="CK36" s="27" t="s">
        <v>41</v>
      </c>
      <c r="CL36" s="27" t="s">
        <v>41</v>
      </c>
      <c r="CM36" s="28" t="s">
        <v>41</v>
      </c>
      <c r="CN36" s="18">
        <v>12</v>
      </c>
      <c r="CO36" s="105">
        <f t="shared" si="8"/>
        <v>1</v>
      </c>
      <c r="CP36" s="117">
        <f t="shared" si="9"/>
        <v>1</v>
      </c>
      <c r="CQ36" s="105">
        <f t="shared" si="10"/>
        <v>2</v>
      </c>
      <c r="CR36" s="117">
        <f t="shared" si="11"/>
        <v>1</v>
      </c>
      <c r="CS36" s="105">
        <f t="shared" si="12"/>
        <v>1</v>
      </c>
      <c r="CT36" s="117">
        <f t="shared" si="13"/>
        <v>1</v>
      </c>
      <c r="CU36" s="105">
        <f t="shared" si="14"/>
        <v>1</v>
      </c>
      <c r="CV36" s="117">
        <f t="shared" si="15"/>
        <v>1</v>
      </c>
      <c r="CW36" s="105">
        <f t="shared" si="16"/>
        <v>1</v>
      </c>
      <c r="CX36" s="117">
        <f t="shared" si="17"/>
        <v>1</v>
      </c>
      <c r="CY36" s="105">
        <f t="shared" si="18"/>
        <v>1</v>
      </c>
      <c r="CZ36" s="117">
        <f t="shared" si="19"/>
        <v>1</v>
      </c>
      <c r="DA36" s="105">
        <f t="shared" si="20"/>
        <v>1</v>
      </c>
      <c r="DB36" s="117">
        <f t="shared" si="21"/>
        <v>2</v>
      </c>
      <c r="DC36" s="105">
        <f t="shared" si="22"/>
        <v>2</v>
      </c>
      <c r="DD36" s="117">
        <f t="shared" si="23"/>
        <v>0</v>
      </c>
      <c r="DE36" s="105">
        <f t="shared" si="24"/>
        <v>2</v>
      </c>
      <c r="DF36" s="117">
        <f t="shared" si="25"/>
        <v>0</v>
      </c>
      <c r="DH36" s="104">
        <f t="shared" si="2"/>
        <v>4</v>
      </c>
      <c r="DI36" s="105">
        <f t="shared" si="3"/>
        <v>3</v>
      </c>
      <c r="DJ36" s="105">
        <f t="shared" si="4"/>
        <v>3</v>
      </c>
      <c r="DK36" s="105">
        <f t="shared" si="5"/>
        <v>3</v>
      </c>
      <c r="DL36" s="105">
        <f t="shared" si="6"/>
        <v>5</v>
      </c>
      <c r="DM36" s="106">
        <f t="shared" si="7"/>
        <v>2</v>
      </c>
      <c r="DO36" s="104">
        <f t="shared" si="26"/>
        <v>7</v>
      </c>
      <c r="DP36" s="111">
        <f t="shared" si="27"/>
        <v>6</v>
      </c>
      <c r="DQ36" s="106">
        <f t="shared" si="28"/>
        <v>7</v>
      </c>
    </row>
    <row r="37" spans="1:121" ht="12.75">
      <c r="A37" s="18">
        <v>11</v>
      </c>
      <c r="B37" s="90">
        <v>77.75834872931061</v>
      </c>
      <c r="C37" s="20" t="s">
        <v>41</v>
      </c>
      <c r="D37" s="20" t="s">
        <v>41</v>
      </c>
      <c r="E37" s="20" t="s">
        <v>41</v>
      </c>
      <c r="F37" s="91" t="s">
        <v>41</v>
      </c>
      <c r="G37" s="90" t="s">
        <v>41</v>
      </c>
      <c r="H37" s="20" t="s">
        <v>41</v>
      </c>
      <c r="I37" s="20" t="s">
        <v>41</v>
      </c>
      <c r="J37" s="20" t="s">
        <v>41</v>
      </c>
      <c r="K37" s="91" t="s">
        <v>41</v>
      </c>
      <c r="L37" s="20" t="s">
        <v>41</v>
      </c>
      <c r="M37" s="20" t="s">
        <v>41</v>
      </c>
      <c r="N37" s="20" t="s">
        <v>41</v>
      </c>
      <c r="O37" s="20" t="s">
        <v>41</v>
      </c>
      <c r="P37" s="21" t="s">
        <v>41</v>
      </c>
      <c r="Q37" s="90">
        <v>74.45037035291118</v>
      </c>
      <c r="R37" s="20" t="s">
        <v>41</v>
      </c>
      <c r="S37" s="20" t="s">
        <v>41</v>
      </c>
      <c r="T37" s="20" t="s">
        <v>41</v>
      </c>
      <c r="U37" s="91" t="s">
        <v>41</v>
      </c>
      <c r="V37" s="90" t="s">
        <v>41</v>
      </c>
      <c r="W37" s="20">
        <v>86.77487537333272</v>
      </c>
      <c r="X37" s="20">
        <v>89.81295162456686</v>
      </c>
      <c r="Y37" s="20" t="s">
        <v>41</v>
      </c>
      <c r="Z37" s="91" t="s">
        <v>41</v>
      </c>
      <c r="AA37" s="20" t="s">
        <v>41</v>
      </c>
      <c r="AB37" s="20" t="s">
        <v>41</v>
      </c>
      <c r="AC37" s="20">
        <v>86.29948984268404</v>
      </c>
      <c r="AD37" s="20" t="s">
        <v>41</v>
      </c>
      <c r="AE37" s="21" t="s">
        <v>41</v>
      </c>
      <c r="AF37" s="90" t="s">
        <v>41</v>
      </c>
      <c r="AG37" s="20">
        <v>85.86242422630808</v>
      </c>
      <c r="AH37" s="20" t="s">
        <v>41</v>
      </c>
      <c r="AI37" s="20" t="s">
        <v>41</v>
      </c>
      <c r="AJ37" s="91" t="s">
        <v>41</v>
      </c>
      <c r="AK37" s="90" t="s">
        <v>41</v>
      </c>
      <c r="AL37" s="20" t="s">
        <v>41</v>
      </c>
      <c r="AM37" s="20" t="s">
        <v>41</v>
      </c>
      <c r="AN37" s="20" t="s">
        <v>41</v>
      </c>
      <c r="AO37" s="91">
        <v>82.37538242157117</v>
      </c>
      <c r="AP37" s="20" t="s">
        <v>41</v>
      </c>
      <c r="AQ37" s="20" t="s">
        <v>41</v>
      </c>
      <c r="AR37" s="20">
        <v>89.90006285305739</v>
      </c>
      <c r="AS37" s="20" t="s">
        <v>41</v>
      </c>
      <c r="AT37" s="21" t="s">
        <v>41</v>
      </c>
      <c r="AU37" s="90" t="s">
        <v>41</v>
      </c>
      <c r="AV37" s="20" t="s">
        <v>41</v>
      </c>
      <c r="AW37" s="20" t="s">
        <v>41</v>
      </c>
      <c r="AX37" s="20" t="s">
        <v>41</v>
      </c>
      <c r="AY37" s="91" t="s">
        <v>41</v>
      </c>
      <c r="AZ37" s="90" t="s">
        <v>41</v>
      </c>
      <c r="BA37" s="20" t="s">
        <v>41</v>
      </c>
      <c r="BB37" s="20" t="s">
        <v>41</v>
      </c>
      <c r="BC37" s="20" t="s">
        <v>41</v>
      </c>
      <c r="BD37" s="91">
        <v>72.69507107465364</v>
      </c>
      <c r="BE37" s="20" t="s">
        <v>41</v>
      </c>
      <c r="BF37" s="20" t="s">
        <v>41</v>
      </c>
      <c r="BG37" s="20" t="s">
        <v>41</v>
      </c>
      <c r="BH37" s="20">
        <v>85.12350569038409</v>
      </c>
      <c r="BI37" s="21">
        <v>81.47746533227476</v>
      </c>
      <c r="BJ37" s="90" t="s">
        <v>41</v>
      </c>
      <c r="BK37" s="20" t="s">
        <v>41</v>
      </c>
      <c r="BL37" s="20" t="s">
        <v>41</v>
      </c>
      <c r="BM37" s="20" t="s">
        <v>41</v>
      </c>
      <c r="BN37" s="91" t="s">
        <v>41</v>
      </c>
      <c r="BO37" s="90">
        <v>91.97700477246755</v>
      </c>
      <c r="BP37" s="20" t="s">
        <v>41</v>
      </c>
      <c r="BQ37" s="20" t="s">
        <v>41</v>
      </c>
      <c r="BR37" s="20" t="s">
        <v>41</v>
      </c>
      <c r="BS37" s="91">
        <v>91.10966553443868</v>
      </c>
      <c r="BT37" s="20" t="s">
        <v>41</v>
      </c>
      <c r="BU37" s="20" t="s">
        <v>41</v>
      </c>
      <c r="BV37" s="20">
        <v>85.95603646874065</v>
      </c>
      <c r="BW37" s="20">
        <v>78.2483671400187</v>
      </c>
      <c r="BX37" s="21">
        <v>86.38563196566827</v>
      </c>
      <c r="BY37" s="90" t="s">
        <v>41</v>
      </c>
      <c r="BZ37" s="20" t="s">
        <v>41</v>
      </c>
      <c r="CA37" s="20" t="s">
        <v>41</v>
      </c>
      <c r="CB37" s="20" t="s">
        <v>41</v>
      </c>
      <c r="CC37" s="91">
        <v>86.16702533199812</v>
      </c>
      <c r="CD37" s="90" t="s">
        <v>41</v>
      </c>
      <c r="CE37" s="20" t="s">
        <v>41</v>
      </c>
      <c r="CF37" s="20" t="s">
        <v>41</v>
      </c>
      <c r="CG37" s="20">
        <v>84.74840248479087</v>
      </c>
      <c r="CH37" s="91" t="s">
        <v>41</v>
      </c>
      <c r="CI37" s="20" t="s">
        <v>41</v>
      </c>
      <c r="CJ37" s="20" t="s">
        <v>41</v>
      </c>
      <c r="CK37" s="20">
        <v>79.74387080956953</v>
      </c>
      <c r="CL37" s="20" t="s">
        <v>41</v>
      </c>
      <c r="CM37" s="21">
        <v>86.65406353745736</v>
      </c>
      <c r="CN37" s="18">
        <v>11</v>
      </c>
      <c r="CO37" s="105">
        <f t="shared" si="8"/>
        <v>1</v>
      </c>
      <c r="CP37" s="117">
        <f t="shared" si="9"/>
        <v>0</v>
      </c>
      <c r="CQ37" s="105">
        <f t="shared" si="10"/>
        <v>0</v>
      </c>
      <c r="CR37" s="117">
        <f t="shared" si="11"/>
        <v>1</v>
      </c>
      <c r="CS37" s="105">
        <f t="shared" si="12"/>
        <v>2</v>
      </c>
      <c r="CT37" s="117">
        <f t="shared" si="13"/>
        <v>1</v>
      </c>
      <c r="CU37" s="105">
        <f t="shared" si="14"/>
        <v>1</v>
      </c>
      <c r="CV37" s="117">
        <f t="shared" si="15"/>
        <v>1</v>
      </c>
      <c r="CW37" s="105">
        <f t="shared" si="16"/>
        <v>1</v>
      </c>
      <c r="CX37" s="117">
        <f t="shared" si="17"/>
        <v>0</v>
      </c>
      <c r="CY37" s="105">
        <f t="shared" si="18"/>
        <v>1</v>
      </c>
      <c r="CZ37" s="117">
        <f t="shared" si="19"/>
        <v>2</v>
      </c>
      <c r="DA37" s="105">
        <f t="shared" si="20"/>
        <v>0</v>
      </c>
      <c r="DB37" s="117">
        <f t="shared" si="21"/>
        <v>2</v>
      </c>
      <c r="DC37" s="105">
        <f t="shared" si="22"/>
        <v>3</v>
      </c>
      <c r="DD37" s="117">
        <f t="shared" si="23"/>
        <v>1</v>
      </c>
      <c r="DE37" s="105">
        <f t="shared" si="24"/>
        <v>1</v>
      </c>
      <c r="DF37" s="117">
        <f t="shared" si="25"/>
        <v>2</v>
      </c>
      <c r="DH37" s="104">
        <f t="shared" si="2"/>
        <v>1</v>
      </c>
      <c r="DI37" s="105">
        <f t="shared" si="3"/>
        <v>4</v>
      </c>
      <c r="DJ37" s="105">
        <f t="shared" si="4"/>
        <v>3</v>
      </c>
      <c r="DK37" s="105">
        <f t="shared" si="5"/>
        <v>3</v>
      </c>
      <c r="DL37" s="105">
        <f t="shared" si="6"/>
        <v>5</v>
      </c>
      <c r="DM37" s="106">
        <f t="shared" si="7"/>
        <v>4</v>
      </c>
      <c r="DO37" s="104">
        <f t="shared" si="26"/>
        <v>5</v>
      </c>
      <c r="DP37" s="111">
        <f t="shared" si="27"/>
        <v>6</v>
      </c>
      <c r="DQ37" s="106">
        <f t="shared" si="28"/>
        <v>9</v>
      </c>
    </row>
    <row r="38" spans="1:121" ht="12.75">
      <c r="A38" s="18">
        <v>10</v>
      </c>
      <c r="B38" s="88">
        <v>77.75834872931061</v>
      </c>
      <c r="C38" s="23" t="s">
        <v>41</v>
      </c>
      <c r="D38" s="23" t="s">
        <v>41</v>
      </c>
      <c r="E38" s="23" t="s">
        <v>41</v>
      </c>
      <c r="F38" s="92" t="s">
        <v>41</v>
      </c>
      <c r="G38" s="88" t="s">
        <v>41</v>
      </c>
      <c r="H38" s="23" t="s">
        <v>41</v>
      </c>
      <c r="I38" s="23" t="s">
        <v>41</v>
      </c>
      <c r="J38" s="23" t="s">
        <v>41</v>
      </c>
      <c r="K38" s="92" t="s">
        <v>41</v>
      </c>
      <c r="L38" s="23" t="s">
        <v>41</v>
      </c>
      <c r="M38" s="23" t="s">
        <v>41</v>
      </c>
      <c r="N38" s="23" t="s">
        <v>41</v>
      </c>
      <c r="O38" s="23">
        <v>91.37315506634927</v>
      </c>
      <c r="P38" s="24" t="s">
        <v>41</v>
      </c>
      <c r="Q38" s="88" t="s">
        <v>41</v>
      </c>
      <c r="R38" s="23">
        <v>81.41210680829555</v>
      </c>
      <c r="S38" s="23" t="s">
        <v>41</v>
      </c>
      <c r="T38" s="23" t="s">
        <v>41</v>
      </c>
      <c r="U38" s="92" t="s">
        <v>41</v>
      </c>
      <c r="V38" s="88" t="s">
        <v>41</v>
      </c>
      <c r="W38" s="23">
        <v>86.77487537333272</v>
      </c>
      <c r="X38" s="23" t="s">
        <v>41</v>
      </c>
      <c r="Y38" s="23">
        <v>85.91421883218617</v>
      </c>
      <c r="Z38" s="92" t="s">
        <v>41</v>
      </c>
      <c r="AA38" s="23" t="s">
        <v>41</v>
      </c>
      <c r="AB38" s="23" t="s">
        <v>41</v>
      </c>
      <c r="AC38" s="23" t="s">
        <v>41</v>
      </c>
      <c r="AD38" s="23" t="s">
        <v>41</v>
      </c>
      <c r="AE38" s="24" t="s">
        <v>41</v>
      </c>
      <c r="AF38" s="88">
        <v>88.27240947195575</v>
      </c>
      <c r="AG38" s="23" t="s">
        <v>41</v>
      </c>
      <c r="AH38" s="23" t="s">
        <v>41</v>
      </c>
      <c r="AI38" s="23">
        <v>79.85454512550702</v>
      </c>
      <c r="AJ38" s="92" t="s">
        <v>41</v>
      </c>
      <c r="AK38" s="88" t="s">
        <v>41</v>
      </c>
      <c r="AL38" s="23" t="s">
        <v>41</v>
      </c>
      <c r="AM38" s="23" t="s">
        <v>41</v>
      </c>
      <c r="AN38" s="23" t="s">
        <v>41</v>
      </c>
      <c r="AO38" s="92" t="s">
        <v>41</v>
      </c>
      <c r="AP38" s="23" t="s">
        <v>41</v>
      </c>
      <c r="AQ38" s="23" t="s">
        <v>41</v>
      </c>
      <c r="AR38" s="23">
        <v>89.90006285305739</v>
      </c>
      <c r="AS38" s="23">
        <v>85.0531728136084</v>
      </c>
      <c r="AT38" s="24">
        <v>88.03359526472049</v>
      </c>
      <c r="AU38" s="88" t="s">
        <v>41</v>
      </c>
      <c r="AV38" s="23" t="s">
        <v>41</v>
      </c>
      <c r="AW38" s="23" t="s">
        <v>41</v>
      </c>
      <c r="AX38" s="23">
        <v>82.29830715765381</v>
      </c>
      <c r="AY38" s="92" t="s">
        <v>41</v>
      </c>
      <c r="AZ38" s="88">
        <v>89.38681548000969</v>
      </c>
      <c r="BA38" s="23" t="s">
        <v>41</v>
      </c>
      <c r="BB38" s="23" t="s">
        <v>41</v>
      </c>
      <c r="BC38" s="23" t="s">
        <v>41</v>
      </c>
      <c r="BD38" s="92" t="s">
        <v>41</v>
      </c>
      <c r="BE38" s="23" t="s">
        <v>41</v>
      </c>
      <c r="BF38" s="23" t="s">
        <v>41</v>
      </c>
      <c r="BG38" s="23" t="s">
        <v>41</v>
      </c>
      <c r="BH38" s="23" t="s">
        <v>41</v>
      </c>
      <c r="BI38" s="24" t="s">
        <v>41</v>
      </c>
      <c r="BJ38" s="88" t="s">
        <v>41</v>
      </c>
      <c r="BK38" s="23">
        <v>79.01970491362506</v>
      </c>
      <c r="BL38" s="23" t="s">
        <v>41</v>
      </c>
      <c r="BM38" s="23" t="s">
        <v>41</v>
      </c>
      <c r="BN38" s="92" t="s">
        <v>41</v>
      </c>
      <c r="BO38" s="88" t="s">
        <v>41</v>
      </c>
      <c r="BP38" s="23" t="s">
        <v>41</v>
      </c>
      <c r="BQ38" s="23" t="s">
        <v>41</v>
      </c>
      <c r="BR38" s="23">
        <v>83.60685699324539</v>
      </c>
      <c r="BS38" s="92" t="s">
        <v>41</v>
      </c>
      <c r="BT38" s="23">
        <v>85.70100241896975</v>
      </c>
      <c r="BU38" s="23" t="s">
        <v>41</v>
      </c>
      <c r="BV38" s="23" t="s">
        <v>41</v>
      </c>
      <c r="BW38" s="23" t="s">
        <v>41</v>
      </c>
      <c r="BX38" s="24" t="s">
        <v>41</v>
      </c>
      <c r="BY38" s="88" t="s">
        <v>41</v>
      </c>
      <c r="BZ38" s="23" t="s">
        <v>41</v>
      </c>
      <c r="CA38" s="23" t="s">
        <v>41</v>
      </c>
      <c r="CB38" s="23">
        <v>94.35250203181238</v>
      </c>
      <c r="CC38" s="92" t="s">
        <v>41</v>
      </c>
      <c r="CD38" s="88" t="s">
        <v>41</v>
      </c>
      <c r="CE38" s="23">
        <v>76.6684078709487</v>
      </c>
      <c r="CF38" s="23" t="s">
        <v>41</v>
      </c>
      <c r="CG38" s="23" t="s">
        <v>41</v>
      </c>
      <c r="CH38" s="92">
        <v>76.75101566444579</v>
      </c>
      <c r="CI38" s="23">
        <v>94.14143985006054</v>
      </c>
      <c r="CJ38" s="23" t="s">
        <v>41</v>
      </c>
      <c r="CK38" s="23" t="s">
        <v>41</v>
      </c>
      <c r="CL38" s="23" t="s">
        <v>41</v>
      </c>
      <c r="CM38" s="24">
        <v>86.65406353745736</v>
      </c>
      <c r="CN38" s="18">
        <v>10</v>
      </c>
      <c r="CO38" s="105">
        <f t="shared" si="8"/>
        <v>1</v>
      </c>
      <c r="CP38" s="117">
        <f t="shared" si="9"/>
        <v>0</v>
      </c>
      <c r="CQ38" s="105">
        <f t="shared" si="10"/>
        <v>1</v>
      </c>
      <c r="CR38" s="117">
        <f t="shared" si="11"/>
        <v>1</v>
      </c>
      <c r="CS38" s="105">
        <f t="shared" si="12"/>
        <v>2</v>
      </c>
      <c r="CT38" s="117">
        <f t="shared" si="13"/>
        <v>0</v>
      </c>
      <c r="CU38" s="105">
        <f t="shared" si="14"/>
        <v>2</v>
      </c>
      <c r="CV38" s="117">
        <f t="shared" si="15"/>
        <v>0</v>
      </c>
      <c r="CW38" s="105">
        <f t="shared" si="16"/>
        <v>3</v>
      </c>
      <c r="CX38" s="117">
        <f t="shared" si="17"/>
        <v>1</v>
      </c>
      <c r="CY38" s="105">
        <f t="shared" si="18"/>
        <v>1</v>
      </c>
      <c r="CZ38" s="117">
        <f t="shared" si="19"/>
        <v>0</v>
      </c>
      <c r="DA38" s="105">
        <f t="shared" si="20"/>
        <v>1</v>
      </c>
      <c r="DB38" s="117">
        <f t="shared" si="21"/>
        <v>1</v>
      </c>
      <c r="DC38" s="105">
        <f t="shared" si="22"/>
        <v>1</v>
      </c>
      <c r="DD38" s="117">
        <f t="shared" si="23"/>
        <v>1</v>
      </c>
      <c r="DE38" s="105">
        <f t="shared" si="24"/>
        <v>2</v>
      </c>
      <c r="DF38" s="117">
        <f t="shared" si="25"/>
        <v>2</v>
      </c>
      <c r="DH38" s="104">
        <f t="shared" si="2"/>
        <v>2</v>
      </c>
      <c r="DI38" s="105">
        <f t="shared" si="3"/>
        <v>3</v>
      </c>
      <c r="DJ38" s="105">
        <f t="shared" si="4"/>
        <v>5</v>
      </c>
      <c r="DK38" s="105">
        <f t="shared" si="5"/>
        <v>2</v>
      </c>
      <c r="DL38" s="105">
        <f t="shared" si="6"/>
        <v>3</v>
      </c>
      <c r="DM38" s="106">
        <f t="shared" si="7"/>
        <v>5</v>
      </c>
      <c r="DO38" s="104">
        <f t="shared" si="26"/>
        <v>5</v>
      </c>
      <c r="DP38" s="111">
        <f t="shared" si="27"/>
        <v>7</v>
      </c>
      <c r="DQ38" s="106">
        <f t="shared" si="28"/>
        <v>8</v>
      </c>
    </row>
    <row r="39" spans="1:121" ht="12.75">
      <c r="A39" s="18">
        <v>9</v>
      </c>
      <c r="B39" s="88" t="s">
        <v>41</v>
      </c>
      <c r="C39" s="23" t="s">
        <v>41</v>
      </c>
      <c r="D39" s="23">
        <v>84.92956274753007</v>
      </c>
      <c r="E39" s="23" t="s">
        <v>41</v>
      </c>
      <c r="F39" s="92" t="s">
        <v>41</v>
      </c>
      <c r="G39" s="88" t="s">
        <v>41</v>
      </c>
      <c r="H39" s="23">
        <v>90.24037658583937</v>
      </c>
      <c r="I39" s="23" t="s">
        <v>41</v>
      </c>
      <c r="J39" s="23" t="s">
        <v>41</v>
      </c>
      <c r="K39" s="92" t="s">
        <v>41</v>
      </c>
      <c r="L39" s="23">
        <v>87.29808651723351</v>
      </c>
      <c r="M39" s="23" t="s">
        <v>41</v>
      </c>
      <c r="N39" s="23" t="s">
        <v>41</v>
      </c>
      <c r="O39" s="23">
        <v>91.37315506634927</v>
      </c>
      <c r="P39" s="24" t="s">
        <v>41</v>
      </c>
      <c r="Q39" s="88" t="s">
        <v>41</v>
      </c>
      <c r="R39" s="23">
        <v>81.41210680829555</v>
      </c>
      <c r="S39" s="23" t="s">
        <v>41</v>
      </c>
      <c r="T39" s="23">
        <v>81.97892732057886</v>
      </c>
      <c r="U39" s="92" t="s">
        <v>41</v>
      </c>
      <c r="V39" s="88" t="s">
        <v>41</v>
      </c>
      <c r="W39" s="23" t="s">
        <v>41</v>
      </c>
      <c r="X39" s="23" t="s">
        <v>41</v>
      </c>
      <c r="Y39" s="23" t="s">
        <v>41</v>
      </c>
      <c r="Z39" s="92">
        <v>86.38187928895732</v>
      </c>
      <c r="AA39" s="23" t="s">
        <v>41</v>
      </c>
      <c r="AB39" s="23" t="s">
        <v>41</v>
      </c>
      <c r="AC39" s="23" t="s">
        <v>41</v>
      </c>
      <c r="AD39" s="23" t="s">
        <v>41</v>
      </c>
      <c r="AE39" s="24" t="s">
        <v>41</v>
      </c>
      <c r="AF39" s="88" t="s">
        <v>41</v>
      </c>
      <c r="AG39" s="23" t="s">
        <v>41</v>
      </c>
      <c r="AH39" s="23" t="s">
        <v>41</v>
      </c>
      <c r="AI39" s="23" t="s">
        <v>41</v>
      </c>
      <c r="AJ39" s="92" t="s">
        <v>41</v>
      </c>
      <c r="AK39" s="88" t="s">
        <v>41</v>
      </c>
      <c r="AL39" s="23" t="s">
        <v>41</v>
      </c>
      <c r="AM39" s="23" t="s">
        <v>41</v>
      </c>
      <c r="AN39" s="23" t="s">
        <v>41</v>
      </c>
      <c r="AO39" s="92">
        <v>82.37538242157117</v>
      </c>
      <c r="AP39" s="23">
        <v>86.11182327116991</v>
      </c>
      <c r="AQ39" s="23" t="s">
        <v>41</v>
      </c>
      <c r="AR39" s="23" t="s">
        <v>41</v>
      </c>
      <c r="AS39" s="23" t="s">
        <v>41</v>
      </c>
      <c r="AT39" s="24" t="s">
        <v>41</v>
      </c>
      <c r="AU39" s="88" t="s">
        <v>41</v>
      </c>
      <c r="AV39" s="23" t="s">
        <v>41</v>
      </c>
      <c r="AW39" s="23" t="s">
        <v>41</v>
      </c>
      <c r="AX39" s="23" t="s">
        <v>41</v>
      </c>
      <c r="AY39" s="92">
        <v>83.30494243271013</v>
      </c>
      <c r="AZ39" s="88">
        <v>89.38681548000969</v>
      </c>
      <c r="BA39" s="23" t="s">
        <v>41</v>
      </c>
      <c r="BB39" s="23" t="s">
        <v>41</v>
      </c>
      <c r="BC39" s="23" t="s">
        <v>41</v>
      </c>
      <c r="BD39" s="92" t="s">
        <v>41</v>
      </c>
      <c r="BE39" s="23" t="s">
        <v>41</v>
      </c>
      <c r="BF39" s="23">
        <v>93.07209603597988</v>
      </c>
      <c r="BG39" s="23" t="s">
        <v>41</v>
      </c>
      <c r="BH39" s="23" t="s">
        <v>41</v>
      </c>
      <c r="BI39" s="24" t="s">
        <v>41</v>
      </c>
      <c r="BJ39" s="88" t="s">
        <v>41</v>
      </c>
      <c r="BK39" s="23" t="s">
        <v>41</v>
      </c>
      <c r="BL39" s="23" t="s">
        <v>41</v>
      </c>
      <c r="BM39" s="23" t="s">
        <v>41</v>
      </c>
      <c r="BN39" s="92" t="s">
        <v>41</v>
      </c>
      <c r="BO39" s="88" t="s">
        <v>41</v>
      </c>
      <c r="BP39" s="23" t="s">
        <v>41</v>
      </c>
      <c r="BQ39" s="23" t="s">
        <v>41</v>
      </c>
      <c r="BR39" s="23">
        <v>83.60685699324539</v>
      </c>
      <c r="BS39" s="92">
        <v>91.10966553443868</v>
      </c>
      <c r="BT39" s="23" t="s">
        <v>41</v>
      </c>
      <c r="BU39" s="23" t="s">
        <v>41</v>
      </c>
      <c r="BV39" s="23" t="s">
        <v>41</v>
      </c>
      <c r="BW39" s="23" t="s">
        <v>41</v>
      </c>
      <c r="BX39" s="24">
        <v>86.38563196566827</v>
      </c>
      <c r="BY39" s="88">
        <v>78.21109383659294</v>
      </c>
      <c r="BZ39" s="23" t="s">
        <v>41</v>
      </c>
      <c r="CA39" s="23" t="s">
        <v>41</v>
      </c>
      <c r="CB39" s="23" t="s">
        <v>41</v>
      </c>
      <c r="CC39" s="92">
        <v>86.16702533199812</v>
      </c>
      <c r="CD39" s="88" t="s">
        <v>41</v>
      </c>
      <c r="CE39" s="23" t="s">
        <v>41</v>
      </c>
      <c r="CF39" s="23" t="s">
        <v>41</v>
      </c>
      <c r="CG39" s="23" t="s">
        <v>41</v>
      </c>
      <c r="CH39" s="92">
        <v>76.75101566444579</v>
      </c>
      <c r="CI39" s="23" t="s">
        <v>41</v>
      </c>
      <c r="CJ39" s="23">
        <v>83.69183599891403</v>
      </c>
      <c r="CK39" s="23">
        <v>79.74387080956953</v>
      </c>
      <c r="CL39" s="23" t="s">
        <v>41</v>
      </c>
      <c r="CM39" s="24" t="s">
        <v>41</v>
      </c>
      <c r="CN39" s="18">
        <v>9</v>
      </c>
      <c r="CO39" s="105">
        <f t="shared" si="8"/>
        <v>1</v>
      </c>
      <c r="CP39" s="117">
        <f t="shared" si="9"/>
        <v>1</v>
      </c>
      <c r="CQ39" s="105">
        <f t="shared" si="10"/>
        <v>2</v>
      </c>
      <c r="CR39" s="117">
        <f t="shared" si="11"/>
        <v>2</v>
      </c>
      <c r="CS39" s="105">
        <f t="shared" si="12"/>
        <v>1</v>
      </c>
      <c r="CT39" s="117">
        <f t="shared" si="13"/>
        <v>0</v>
      </c>
      <c r="CU39" s="105">
        <f t="shared" si="14"/>
        <v>0</v>
      </c>
      <c r="CV39" s="117">
        <f t="shared" si="15"/>
        <v>1</v>
      </c>
      <c r="CW39" s="105">
        <f t="shared" si="16"/>
        <v>1</v>
      </c>
      <c r="CX39" s="117">
        <f t="shared" si="17"/>
        <v>1</v>
      </c>
      <c r="CY39" s="105">
        <f t="shared" si="18"/>
        <v>1</v>
      </c>
      <c r="CZ39" s="117">
        <f t="shared" si="19"/>
        <v>1</v>
      </c>
      <c r="DA39" s="105">
        <f t="shared" si="20"/>
        <v>0</v>
      </c>
      <c r="DB39" s="117">
        <f t="shared" si="21"/>
        <v>2</v>
      </c>
      <c r="DC39" s="105">
        <f t="shared" si="22"/>
        <v>1</v>
      </c>
      <c r="DD39" s="117">
        <f t="shared" si="23"/>
        <v>2</v>
      </c>
      <c r="DE39" s="105">
        <f t="shared" si="24"/>
        <v>1</v>
      </c>
      <c r="DF39" s="117">
        <f t="shared" si="25"/>
        <v>2</v>
      </c>
      <c r="DH39" s="104">
        <f t="shared" si="2"/>
        <v>4</v>
      </c>
      <c r="DI39" s="105">
        <f t="shared" si="3"/>
        <v>3</v>
      </c>
      <c r="DJ39" s="105">
        <f t="shared" si="4"/>
        <v>2</v>
      </c>
      <c r="DK39" s="105">
        <f t="shared" si="5"/>
        <v>3</v>
      </c>
      <c r="DL39" s="105">
        <f t="shared" si="6"/>
        <v>3</v>
      </c>
      <c r="DM39" s="106">
        <f t="shared" si="7"/>
        <v>5</v>
      </c>
      <c r="DO39" s="104">
        <f t="shared" si="26"/>
        <v>7</v>
      </c>
      <c r="DP39" s="111">
        <f t="shared" si="27"/>
        <v>5</v>
      </c>
      <c r="DQ39" s="106">
        <f t="shared" si="28"/>
        <v>8</v>
      </c>
    </row>
    <row r="40" spans="1:121" ht="13.5" thickBot="1">
      <c r="A40" s="18">
        <v>8</v>
      </c>
      <c r="B40" s="93" t="s">
        <v>41</v>
      </c>
      <c r="C40" s="27" t="s">
        <v>41</v>
      </c>
      <c r="D40" s="27" t="s">
        <v>41</v>
      </c>
      <c r="E40" s="27" t="s">
        <v>41</v>
      </c>
      <c r="F40" s="94" t="s">
        <v>41</v>
      </c>
      <c r="G40" s="93" t="s">
        <v>41</v>
      </c>
      <c r="H40" s="27">
        <v>90.24037658583937</v>
      </c>
      <c r="I40" s="27">
        <v>84.85190536424656</v>
      </c>
      <c r="J40" s="27" t="s">
        <v>41</v>
      </c>
      <c r="K40" s="94">
        <v>86.92156518953252</v>
      </c>
      <c r="L40" s="27" t="s">
        <v>41</v>
      </c>
      <c r="M40" s="27" t="s">
        <v>41</v>
      </c>
      <c r="N40" s="27" t="s">
        <v>41</v>
      </c>
      <c r="O40" s="27" t="s">
        <v>41</v>
      </c>
      <c r="P40" s="28" t="s">
        <v>41</v>
      </c>
      <c r="Q40" s="93" t="s">
        <v>41</v>
      </c>
      <c r="R40" s="27" t="s">
        <v>41</v>
      </c>
      <c r="S40" s="27" t="s">
        <v>41</v>
      </c>
      <c r="T40" s="27" t="s">
        <v>41</v>
      </c>
      <c r="U40" s="94" t="s">
        <v>41</v>
      </c>
      <c r="V40" s="93" t="s">
        <v>41</v>
      </c>
      <c r="W40" s="27" t="s">
        <v>41</v>
      </c>
      <c r="X40" s="27" t="s">
        <v>41</v>
      </c>
      <c r="Y40" s="27" t="s">
        <v>41</v>
      </c>
      <c r="Z40" s="94" t="s">
        <v>41</v>
      </c>
      <c r="AA40" s="27" t="s">
        <v>41</v>
      </c>
      <c r="AB40" s="27" t="s">
        <v>41</v>
      </c>
      <c r="AC40" s="27" t="s">
        <v>41</v>
      </c>
      <c r="AD40" s="27" t="s">
        <v>41</v>
      </c>
      <c r="AE40" s="28" t="s">
        <v>41</v>
      </c>
      <c r="AF40" s="93" t="s">
        <v>41</v>
      </c>
      <c r="AG40" s="27" t="s">
        <v>41</v>
      </c>
      <c r="AH40" s="27">
        <v>73.68313656498773</v>
      </c>
      <c r="AI40" s="27">
        <v>79.85454512550702</v>
      </c>
      <c r="AJ40" s="94" t="s">
        <v>41</v>
      </c>
      <c r="AK40" s="93" t="s">
        <v>41</v>
      </c>
      <c r="AL40" s="27" t="s">
        <v>41</v>
      </c>
      <c r="AM40" s="27" t="s">
        <v>41</v>
      </c>
      <c r="AN40" s="27">
        <v>86.77288545292174</v>
      </c>
      <c r="AO40" s="94">
        <v>82.37538242157117</v>
      </c>
      <c r="AP40" s="27" t="s">
        <v>41</v>
      </c>
      <c r="AQ40" s="27">
        <v>80.90781023439827</v>
      </c>
      <c r="AR40" s="27">
        <v>89.90006285305739</v>
      </c>
      <c r="AS40" s="27" t="s">
        <v>41</v>
      </c>
      <c r="AT40" s="28" t="s">
        <v>41</v>
      </c>
      <c r="AU40" s="93" t="s">
        <v>41</v>
      </c>
      <c r="AV40" s="27" t="s">
        <v>41</v>
      </c>
      <c r="AW40" s="27">
        <v>85.15922499561339</v>
      </c>
      <c r="AX40" s="27" t="s">
        <v>41</v>
      </c>
      <c r="AY40" s="94" t="s">
        <v>41</v>
      </c>
      <c r="AZ40" s="93">
        <v>89.38681548000969</v>
      </c>
      <c r="BA40" s="27" t="s">
        <v>41</v>
      </c>
      <c r="BB40" s="27" t="s">
        <v>41</v>
      </c>
      <c r="BC40" s="27">
        <v>88.71344226117367</v>
      </c>
      <c r="BD40" s="94" t="s">
        <v>41</v>
      </c>
      <c r="BE40" s="27" t="s">
        <v>41</v>
      </c>
      <c r="BF40" s="27">
        <v>93.07209603597988</v>
      </c>
      <c r="BG40" s="27" t="s">
        <v>41</v>
      </c>
      <c r="BH40" s="27" t="s">
        <v>41</v>
      </c>
      <c r="BI40" s="28" t="s">
        <v>41</v>
      </c>
      <c r="BJ40" s="93" t="s">
        <v>41</v>
      </c>
      <c r="BK40" s="27" t="s">
        <v>41</v>
      </c>
      <c r="BL40" s="27">
        <v>88.59741900903424</v>
      </c>
      <c r="BM40" s="27" t="s">
        <v>41</v>
      </c>
      <c r="BN40" s="94" t="s">
        <v>41</v>
      </c>
      <c r="BO40" s="93">
        <v>91.97700477246755</v>
      </c>
      <c r="BP40" s="27" t="s">
        <v>41</v>
      </c>
      <c r="BQ40" s="27" t="s">
        <v>41</v>
      </c>
      <c r="BR40" s="27" t="s">
        <v>41</v>
      </c>
      <c r="BS40" s="94">
        <v>91.10966553443868</v>
      </c>
      <c r="BT40" s="27" t="s">
        <v>41</v>
      </c>
      <c r="BU40" s="27" t="s">
        <v>41</v>
      </c>
      <c r="BV40" s="27" t="s">
        <v>41</v>
      </c>
      <c r="BW40" s="27" t="s">
        <v>41</v>
      </c>
      <c r="BX40" s="28" t="s">
        <v>41</v>
      </c>
      <c r="BY40" s="93" t="s">
        <v>41</v>
      </c>
      <c r="BZ40" s="27" t="s">
        <v>41</v>
      </c>
      <c r="CA40" s="27" t="s">
        <v>41</v>
      </c>
      <c r="CB40" s="27" t="s">
        <v>41</v>
      </c>
      <c r="CC40" s="94">
        <v>86.16702533199812</v>
      </c>
      <c r="CD40" s="93" t="s">
        <v>41</v>
      </c>
      <c r="CE40" s="27" t="s">
        <v>41</v>
      </c>
      <c r="CF40" s="27" t="s">
        <v>41</v>
      </c>
      <c r="CG40" s="27" t="s">
        <v>41</v>
      </c>
      <c r="CH40" s="94">
        <v>76.75101566444579</v>
      </c>
      <c r="CI40" s="27">
        <v>94.14143985006054</v>
      </c>
      <c r="CJ40" s="27">
        <v>83.69183599891403</v>
      </c>
      <c r="CK40" s="27" t="s">
        <v>41</v>
      </c>
      <c r="CL40" s="27" t="s">
        <v>41</v>
      </c>
      <c r="CM40" s="28" t="s">
        <v>41</v>
      </c>
      <c r="CN40" s="18">
        <v>8</v>
      </c>
      <c r="CO40" s="105">
        <f t="shared" si="8"/>
        <v>0</v>
      </c>
      <c r="CP40" s="117">
        <f t="shared" si="9"/>
        <v>3</v>
      </c>
      <c r="CQ40" s="105">
        <f t="shared" si="10"/>
        <v>0</v>
      </c>
      <c r="CR40" s="117">
        <f t="shared" si="11"/>
        <v>0</v>
      </c>
      <c r="CS40" s="105">
        <f t="shared" si="12"/>
        <v>0</v>
      </c>
      <c r="CT40" s="117">
        <f t="shared" si="13"/>
        <v>0</v>
      </c>
      <c r="CU40" s="105">
        <f t="shared" si="14"/>
        <v>2</v>
      </c>
      <c r="CV40" s="117">
        <f t="shared" si="15"/>
        <v>2</v>
      </c>
      <c r="CW40" s="105">
        <f t="shared" si="16"/>
        <v>2</v>
      </c>
      <c r="CX40" s="117">
        <f t="shared" si="17"/>
        <v>1</v>
      </c>
      <c r="CY40" s="105">
        <f t="shared" si="18"/>
        <v>2</v>
      </c>
      <c r="CZ40" s="117">
        <f t="shared" si="19"/>
        <v>1</v>
      </c>
      <c r="DA40" s="105">
        <f t="shared" si="20"/>
        <v>1</v>
      </c>
      <c r="DB40" s="117">
        <f t="shared" si="21"/>
        <v>2</v>
      </c>
      <c r="DC40" s="105">
        <f t="shared" si="22"/>
        <v>0</v>
      </c>
      <c r="DD40" s="117">
        <f t="shared" si="23"/>
        <v>1</v>
      </c>
      <c r="DE40" s="105">
        <f t="shared" si="24"/>
        <v>1</v>
      </c>
      <c r="DF40" s="117">
        <f t="shared" si="25"/>
        <v>2</v>
      </c>
      <c r="DH40" s="104">
        <f t="shared" si="2"/>
        <v>3</v>
      </c>
      <c r="DI40" s="105">
        <f t="shared" si="3"/>
        <v>0</v>
      </c>
      <c r="DJ40" s="105">
        <f t="shared" si="4"/>
        <v>6</v>
      </c>
      <c r="DK40" s="105">
        <f t="shared" si="5"/>
        <v>4</v>
      </c>
      <c r="DL40" s="105">
        <f t="shared" si="6"/>
        <v>3</v>
      </c>
      <c r="DM40" s="106">
        <f t="shared" si="7"/>
        <v>4</v>
      </c>
      <c r="DO40" s="104">
        <f t="shared" si="26"/>
        <v>3</v>
      </c>
      <c r="DP40" s="111">
        <f t="shared" si="27"/>
        <v>10</v>
      </c>
      <c r="DQ40" s="106">
        <f t="shared" si="28"/>
        <v>7</v>
      </c>
    </row>
    <row r="41" spans="1:121" ht="12.75">
      <c r="A41" s="18">
        <v>7</v>
      </c>
      <c r="B41" s="90" t="s">
        <v>41</v>
      </c>
      <c r="C41" s="20" t="s">
        <v>41</v>
      </c>
      <c r="D41" s="20" t="s">
        <v>41</v>
      </c>
      <c r="E41" s="20" t="s">
        <v>41</v>
      </c>
      <c r="F41" s="91" t="s">
        <v>41</v>
      </c>
      <c r="G41" s="90" t="s">
        <v>41</v>
      </c>
      <c r="H41" s="20" t="s">
        <v>41</v>
      </c>
      <c r="I41" s="20" t="s">
        <v>41</v>
      </c>
      <c r="J41" s="20" t="s">
        <v>41</v>
      </c>
      <c r="K41" s="91" t="s">
        <v>41</v>
      </c>
      <c r="L41" s="20" t="s">
        <v>41</v>
      </c>
      <c r="M41" s="20" t="s">
        <v>41</v>
      </c>
      <c r="N41" s="20" t="s">
        <v>41</v>
      </c>
      <c r="O41" s="20" t="s">
        <v>41</v>
      </c>
      <c r="P41" s="21">
        <v>80.24801091897281</v>
      </c>
      <c r="Q41" s="90" t="s">
        <v>41</v>
      </c>
      <c r="R41" s="20" t="s">
        <v>41</v>
      </c>
      <c r="S41" s="20" t="s">
        <v>41</v>
      </c>
      <c r="T41" s="20" t="s">
        <v>41</v>
      </c>
      <c r="U41" s="91">
        <v>90.9064567549141</v>
      </c>
      <c r="V41" s="90" t="s">
        <v>41</v>
      </c>
      <c r="W41" s="20" t="s">
        <v>41</v>
      </c>
      <c r="X41" s="20">
        <v>89.81295162456686</v>
      </c>
      <c r="Y41" s="20" t="s">
        <v>41</v>
      </c>
      <c r="Z41" s="91" t="s">
        <v>41</v>
      </c>
      <c r="AA41" s="20" t="s">
        <v>41</v>
      </c>
      <c r="AB41" s="20" t="s">
        <v>41</v>
      </c>
      <c r="AC41" s="20" t="s">
        <v>41</v>
      </c>
      <c r="AD41" s="20" t="s">
        <v>41</v>
      </c>
      <c r="AE41" s="21">
        <v>87.3323798101475</v>
      </c>
      <c r="AF41" s="90" t="s">
        <v>41</v>
      </c>
      <c r="AG41" s="20" t="s">
        <v>41</v>
      </c>
      <c r="AH41" s="20" t="s">
        <v>41</v>
      </c>
      <c r="AI41" s="20" t="s">
        <v>41</v>
      </c>
      <c r="AJ41" s="91" t="s">
        <v>41</v>
      </c>
      <c r="AK41" s="90">
        <v>79.87071384621292</v>
      </c>
      <c r="AL41" s="20">
        <v>85.92471914722368</v>
      </c>
      <c r="AM41" s="20" t="s">
        <v>41</v>
      </c>
      <c r="AN41" s="20" t="s">
        <v>41</v>
      </c>
      <c r="AO41" s="91" t="s">
        <v>41</v>
      </c>
      <c r="AP41" s="20" t="s">
        <v>41</v>
      </c>
      <c r="AQ41" s="20" t="s">
        <v>41</v>
      </c>
      <c r="AR41" s="20" t="s">
        <v>41</v>
      </c>
      <c r="AS41" s="20" t="s">
        <v>41</v>
      </c>
      <c r="AT41" s="21" t="s">
        <v>41</v>
      </c>
      <c r="AU41" s="90">
        <v>85.06201026908832</v>
      </c>
      <c r="AV41" s="20" t="s">
        <v>41</v>
      </c>
      <c r="AW41" s="20" t="s">
        <v>41</v>
      </c>
      <c r="AX41" s="20">
        <v>82.29830715765381</v>
      </c>
      <c r="AY41" s="91">
        <v>83.30494243271013</v>
      </c>
      <c r="AZ41" s="90" t="s">
        <v>41</v>
      </c>
      <c r="BA41" s="20">
        <v>86.50398043174812</v>
      </c>
      <c r="BB41" s="20" t="s">
        <v>41</v>
      </c>
      <c r="BC41" s="20" t="s">
        <v>41</v>
      </c>
      <c r="BD41" s="91" t="s">
        <v>41</v>
      </c>
      <c r="BE41" s="20" t="s">
        <v>41</v>
      </c>
      <c r="BF41" s="20" t="s">
        <v>41</v>
      </c>
      <c r="BG41" s="20" t="s">
        <v>41</v>
      </c>
      <c r="BH41" s="20" t="s">
        <v>41</v>
      </c>
      <c r="BI41" s="21" t="s">
        <v>41</v>
      </c>
      <c r="BJ41" s="90">
        <v>87.36321481167218</v>
      </c>
      <c r="BK41" s="20">
        <v>79.01970491362506</v>
      </c>
      <c r="BL41" s="20" t="s">
        <v>41</v>
      </c>
      <c r="BM41" s="20" t="s">
        <v>41</v>
      </c>
      <c r="BN41" s="91" t="s">
        <v>41</v>
      </c>
      <c r="BO41" s="90" t="s">
        <v>41</v>
      </c>
      <c r="BP41" s="20">
        <v>85.47606677788164</v>
      </c>
      <c r="BQ41" s="20">
        <v>89.77993381223871</v>
      </c>
      <c r="BR41" s="20" t="s">
        <v>41</v>
      </c>
      <c r="BS41" s="91" t="s">
        <v>41</v>
      </c>
      <c r="BT41" s="20">
        <v>85.70100241896975</v>
      </c>
      <c r="BU41" s="20" t="s">
        <v>41</v>
      </c>
      <c r="BV41" s="20" t="s">
        <v>41</v>
      </c>
      <c r="BW41" s="20">
        <v>78.2483671400187</v>
      </c>
      <c r="BX41" s="21" t="s">
        <v>41</v>
      </c>
      <c r="BY41" s="90" t="s">
        <v>41</v>
      </c>
      <c r="BZ41" s="20">
        <v>90.61143851443308</v>
      </c>
      <c r="CA41" s="20" t="s">
        <v>41</v>
      </c>
      <c r="CB41" s="20" t="s">
        <v>41</v>
      </c>
      <c r="CC41" s="91" t="s">
        <v>41</v>
      </c>
      <c r="CD41" s="90" t="s">
        <v>41</v>
      </c>
      <c r="CE41" s="20" t="s">
        <v>41</v>
      </c>
      <c r="CF41" s="20">
        <v>78.0058737693039</v>
      </c>
      <c r="CG41" s="20" t="s">
        <v>41</v>
      </c>
      <c r="CH41" s="91" t="s">
        <v>41</v>
      </c>
      <c r="CI41" s="20">
        <v>94.14143985006054</v>
      </c>
      <c r="CJ41" s="20">
        <v>83.69183599891403</v>
      </c>
      <c r="CK41" s="20" t="s">
        <v>41</v>
      </c>
      <c r="CL41" s="20" t="s">
        <v>41</v>
      </c>
      <c r="CM41" s="21" t="s">
        <v>41</v>
      </c>
      <c r="CN41" s="18">
        <v>7</v>
      </c>
      <c r="CO41" s="105">
        <f t="shared" si="8"/>
        <v>0</v>
      </c>
      <c r="CP41" s="117">
        <f t="shared" si="9"/>
        <v>0</v>
      </c>
      <c r="CQ41" s="105">
        <f t="shared" si="10"/>
        <v>1</v>
      </c>
      <c r="CR41" s="117">
        <f t="shared" si="11"/>
        <v>1</v>
      </c>
      <c r="CS41" s="105">
        <f t="shared" si="12"/>
        <v>1</v>
      </c>
      <c r="CT41" s="117">
        <f t="shared" si="13"/>
        <v>1</v>
      </c>
      <c r="CU41" s="105">
        <f t="shared" si="14"/>
        <v>0</v>
      </c>
      <c r="CV41" s="117">
        <f t="shared" si="15"/>
        <v>2</v>
      </c>
      <c r="CW41" s="105">
        <f t="shared" si="16"/>
        <v>0</v>
      </c>
      <c r="CX41" s="117">
        <f t="shared" si="17"/>
        <v>3</v>
      </c>
      <c r="CY41" s="105">
        <f t="shared" si="18"/>
        <v>1</v>
      </c>
      <c r="CZ41" s="117">
        <f t="shared" si="19"/>
        <v>0</v>
      </c>
      <c r="DA41" s="105">
        <f t="shared" si="20"/>
        <v>2</v>
      </c>
      <c r="DB41" s="117">
        <f t="shared" si="21"/>
        <v>2</v>
      </c>
      <c r="DC41" s="105">
        <f t="shared" si="22"/>
        <v>2</v>
      </c>
      <c r="DD41" s="117">
        <f t="shared" si="23"/>
        <v>1</v>
      </c>
      <c r="DE41" s="105">
        <f t="shared" si="24"/>
        <v>1</v>
      </c>
      <c r="DF41" s="117">
        <f t="shared" si="25"/>
        <v>2</v>
      </c>
      <c r="DH41" s="104">
        <f t="shared" si="2"/>
        <v>1</v>
      </c>
      <c r="DI41" s="105">
        <f t="shared" si="3"/>
        <v>3</v>
      </c>
      <c r="DJ41" s="105">
        <f t="shared" si="4"/>
        <v>2</v>
      </c>
      <c r="DK41" s="105">
        <f t="shared" si="5"/>
        <v>4</v>
      </c>
      <c r="DL41" s="105">
        <f t="shared" si="6"/>
        <v>6</v>
      </c>
      <c r="DM41" s="106">
        <f t="shared" si="7"/>
        <v>4</v>
      </c>
      <c r="DO41" s="104">
        <f t="shared" si="26"/>
        <v>4</v>
      </c>
      <c r="DP41" s="111">
        <f t="shared" si="27"/>
        <v>6</v>
      </c>
      <c r="DQ41" s="106">
        <f t="shared" si="28"/>
        <v>10</v>
      </c>
    </row>
    <row r="42" spans="1:121" ht="12.75">
      <c r="A42" s="18">
        <v>6</v>
      </c>
      <c r="B42" s="88" t="s">
        <v>41</v>
      </c>
      <c r="C42" s="23" t="s">
        <v>41</v>
      </c>
      <c r="D42" s="23" t="s">
        <v>41</v>
      </c>
      <c r="E42" s="23" t="s">
        <v>41</v>
      </c>
      <c r="F42" s="92" t="s">
        <v>41</v>
      </c>
      <c r="G42" s="88">
        <v>80.52319265731244</v>
      </c>
      <c r="H42" s="23">
        <v>90.24037658583937</v>
      </c>
      <c r="I42" s="23" t="s">
        <v>41</v>
      </c>
      <c r="J42" s="23" t="s">
        <v>41</v>
      </c>
      <c r="K42" s="92">
        <v>86.92156518953252</v>
      </c>
      <c r="L42" s="23" t="s">
        <v>41</v>
      </c>
      <c r="M42" s="23" t="s">
        <v>41</v>
      </c>
      <c r="N42" s="23" t="s">
        <v>41</v>
      </c>
      <c r="O42" s="23" t="s">
        <v>41</v>
      </c>
      <c r="P42" s="24">
        <v>80.24801091897281</v>
      </c>
      <c r="Q42" s="88" t="s">
        <v>41</v>
      </c>
      <c r="R42" s="23" t="s">
        <v>41</v>
      </c>
      <c r="S42" s="23" t="s">
        <v>41</v>
      </c>
      <c r="T42" s="23" t="s">
        <v>41</v>
      </c>
      <c r="U42" s="92" t="s">
        <v>41</v>
      </c>
      <c r="V42" s="88">
        <v>83.277958305726</v>
      </c>
      <c r="W42" s="23">
        <v>86.77487537333272</v>
      </c>
      <c r="X42" s="23">
        <v>89.81295162456686</v>
      </c>
      <c r="Y42" s="23" t="s">
        <v>41</v>
      </c>
      <c r="Z42" s="92" t="s">
        <v>41</v>
      </c>
      <c r="AA42" s="23" t="s">
        <v>41</v>
      </c>
      <c r="AB42" s="23" t="s">
        <v>41</v>
      </c>
      <c r="AC42" s="23" t="s">
        <v>41</v>
      </c>
      <c r="AD42" s="23" t="s">
        <v>41</v>
      </c>
      <c r="AE42" s="24">
        <v>87.3323798101475</v>
      </c>
      <c r="AF42" s="88" t="s">
        <v>41</v>
      </c>
      <c r="AG42" s="23" t="s">
        <v>41</v>
      </c>
      <c r="AH42" s="23" t="s">
        <v>41</v>
      </c>
      <c r="AI42" s="23" t="s">
        <v>41</v>
      </c>
      <c r="AJ42" s="92">
        <v>83.63089830113424</v>
      </c>
      <c r="AK42" s="88" t="s">
        <v>41</v>
      </c>
      <c r="AL42" s="23" t="s">
        <v>41</v>
      </c>
      <c r="AM42" s="23" t="s">
        <v>41</v>
      </c>
      <c r="AN42" s="23" t="s">
        <v>41</v>
      </c>
      <c r="AO42" s="92">
        <v>82.37538242157117</v>
      </c>
      <c r="AP42" s="23" t="s">
        <v>41</v>
      </c>
      <c r="AQ42" s="23" t="s">
        <v>41</v>
      </c>
      <c r="AR42" s="23" t="s">
        <v>41</v>
      </c>
      <c r="AS42" s="23" t="s">
        <v>41</v>
      </c>
      <c r="AT42" s="24" t="s">
        <v>41</v>
      </c>
      <c r="AU42" s="88" t="s">
        <v>41</v>
      </c>
      <c r="AV42" s="23" t="s">
        <v>41</v>
      </c>
      <c r="AW42" s="23">
        <v>85.15922499561339</v>
      </c>
      <c r="AX42" s="23">
        <v>82.29830715765381</v>
      </c>
      <c r="AY42" s="92" t="s">
        <v>41</v>
      </c>
      <c r="AZ42" s="88" t="s">
        <v>41</v>
      </c>
      <c r="BA42" s="23" t="s">
        <v>41</v>
      </c>
      <c r="BB42" s="23">
        <v>85.10607497631092</v>
      </c>
      <c r="BC42" s="23" t="s">
        <v>41</v>
      </c>
      <c r="BD42" s="92" t="s">
        <v>41</v>
      </c>
      <c r="BE42" s="23" t="s">
        <v>41</v>
      </c>
      <c r="BF42" s="23" t="s">
        <v>41</v>
      </c>
      <c r="BG42" s="23" t="s">
        <v>41</v>
      </c>
      <c r="BH42" s="23">
        <v>85.12350569038409</v>
      </c>
      <c r="BI42" s="24" t="s">
        <v>41</v>
      </c>
      <c r="BJ42" s="88" t="s">
        <v>41</v>
      </c>
      <c r="BK42" s="23" t="s">
        <v>41</v>
      </c>
      <c r="BL42" s="23">
        <v>88.59741900903424</v>
      </c>
      <c r="BM42" s="23" t="s">
        <v>41</v>
      </c>
      <c r="BN42" s="92" t="s">
        <v>41</v>
      </c>
      <c r="BO42" s="88" t="s">
        <v>41</v>
      </c>
      <c r="BP42" s="23" t="s">
        <v>41</v>
      </c>
      <c r="BQ42" s="23" t="s">
        <v>41</v>
      </c>
      <c r="BR42" s="23" t="s">
        <v>41</v>
      </c>
      <c r="BS42" s="92">
        <v>91.10966553443868</v>
      </c>
      <c r="BT42" s="23" t="s">
        <v>41</v>
      </c>
      <c r="BU42" s="23">
        <v>89.27125170990868</v>
      </c>
      <c r="BV42" s="23" t="s">
        <v>41</v>
      </c>
      <c r="BW42" s="23">
        <v>78.2483671400187</v>
      </c>
      <c r="BX42" s="24" t="s">
        <v>41</v>
      </c>
      <c r="BY42" s="88" t="s">
        <v>41</v>
      </c>
      <c r="BZ42" s="23" t="s">
        <v>41</v>
      </c>
      <c r="CA42" s="23">
        <v>82.06196669835508</v>
      </c>
      <c r="CB42" s="23" t="s">
        <v>41</v>
      </c>
      <c r="CC42" s="92" t="s">
        <v>41</v>
      </c>
      <c r="CD42" s="88" t="s">
        <v>41</v>
      </c>
      <c r="CE42" s="23" t="s">
        <v>41</v>
      </c>
      <c r="CF42" s="23" t="s">
        <v>41</v>
      </c>
      <c r="CG42" s="23" t="s">
        <v>41</v>
      </c>
      <c r="CH42" s="92" t="s">
        <v>41</v>
      </c>
      <c r="CI42" s="23">
        <v>94.14143985006054</v>
      </c>
      <c r="CJ42" s="23" t="s">
        <v>41</v>
      </c>
      <c r="CK42" s="23" t="s">
        <v>41</v>
      </c>
      <c r="CL42" s="23" t="s">
        <v>41</v>
      </c>
      <c r="CM42" s="24" t="s">
        <v>41</v>
      </c>
      <c r="CN42" s="18">
        <v>6</v>
      </c>
      <c r="CO42" s="105">
        <f t="shared" si="8"/>
        <v>0</v>
      </c>
      <c r="CP42" s="117">
        <f t="shared" si="9"/>
        <v>3</v>
      </c>
      <c r="CQ42" s="105">
        <f t="shared" si="10"/>
        <v>1</v>
      </c>
      <c r="CR42" s="117">
        <f t="shared" si="11"/>
        <v>0</v>
      </c>
      <c r="CS42" s="105">
        <f t="shared" si="12"/>
        <v>3</v>
      </c>
      <c r="CT42" s="117">
        <f t="shared" si="13"/>
        <v>1</v>
      </c>
      <c r="CU42" s="105">
        <f t="shared" si="14"/>
        <v>1</v>
      </c>
      <c r="CV42" s="117">
        <f t="shared" si="15"/>
        <v>1</v>
      </c>
      <c r="CW42" s="105">
        <f t="shared" si="16"/>
        <v>0</v>
      </c>
      <c r="CX42" s="117">
        <f t="shared" si="17"/>
        <v>2</v>
      </c>
      <c r="CY42" s="105">
        <f t="shared" si="18"/>
        <v>1</v>
      </c>
      <c r="CZ42" s="117">
        <f t="shared" si="19"/>
        <v>1</v>
      </c>
      <c r="DA42" s="105">
        <f t="shared" si="20"/>
        <v>1</v>
      </c>
      <c r="DB42" s="117">
        <f t="shared" si="21"/>
        <v>1</v>
      </c>
      <c r="DC42" s="105">
        <f t="shared" si="22"/>
        <v>2</v>
      </c>
      <c r="DD42" s="117">
        <f t="shared" si="23"/>
        <v>1</v>
      </c>
      <c r="DE42" s="105">
        <f t="shared" si="24"/>
        <v>0</v>
      </c>
      <c r="DF42" s="117">
        <f t="shared" si="25"/>
        <v>1</v>
      </c>
      <c r="DH42" s="104">
        <f t="shared" si="2"/>
        <v>4</v>
      </c>
      <c r="DI42" s="105">
        <f t="shared" si="3"/>
        <v>4</v>
      </c>
      <c r="DJ42" s="105">
        <f t="shared" si="4"/>
        <v>2</v>
      </c>
      <c r="DK42" s="105">
        <f t="shared" si="5"/>
        <v>4</v>
      </c>
      <c r="DL42" s="105">
        <f t="shared" si="6"/>
        <v>4</v>
      </c>
      <c r="DM42" s="106">
        <f t="shared" si="7"/>
        <v>2</v>
      </c>
      <c r="DO42" s="104">
        <f t="shared" si="26"/>
        <v>8</v>
      </c>
      <c r="DP42" s="111">
        <f t="shared" si="27"/>
        <v>6</v>
      </c>
      <c r="DQ42" s="106">
        <f t="shared" si="28"/>
        <v>6</v>
      </c>
    </row>
    <row r="43" spans="1:121" ht="12.75">
      <c r="A43" s="18">
        <v>5</v>
      </c>
      <c r="B43" s="88">
        <v>77.75834872931061</v>
      </c>
      <c r="C43" s="23" t="s">
        <v>41</v>
      </c>
      <c r="D43" s="23" t="s">
        <v>41</v>
      </c>
      <c r="E43" s="23" t="s">
        <v>41</v>
      </c>
      <c r="F43" s="92" t="s">
        <v>41</v>
      </c>
      <c r="G43" s="88">
        <v>80.52319265731244</v>
      </c>
      <c r="H43" s="23" t="s">
        <v>41</v>
      </c>
      <c r="I43" s="23" t="s">
        <v>41</v>
      </c>
      <c r="J43" s="23">
        <v>87.13671927991348</v>
      </c>
      <c r="K43" s="92" t="s">
        <v>41</v>
      </c>
      <c r="L43" s="23" t="s">
        <v>41</v>
      </c>
      <c r="M43" s="23" t="s">
        <v>41</v>
      </c>
      <c r="N43" s="23" t="s">
        <v>41</v>
      </c>
      <c r="O43" s="23" t="s">
        <v>41</v>
      </c>
      <c r="P43" s="24" t="s">
        <v>41</v>
      </c>
      <c r="Q43" s="88" t="s">
        <v>41</v>
      </c>
      <c r="R43" s="23" t="s">
        <v>41</v>
      </c>
      <c r="S43" s="23" t="s">
        <v>41</v>
      </c>
      <c r="T43" s="23" t="s">
        <v>41</v>
      </c>
      <c r="U43" s="92" t="s">
        <v>41</v>
      </c>
      <c r="V43" s="88">
        <v>83.277958305726</v>
      </c>
      <c r="W43" s="23" t="s">
        <v>41</v>
      </c>
      <c r="X43" s="23" t="s">
        <v>41</v>
      </c>
      <c r="Y43" s="23" t="s">
        <v>41</v>
      </c>
      <c r="Z43" s="92" t="s">
        <v>41</v>
      </c>
      <c r="AA43" s="23" t="s">
        <v>41</v>
      </c>
      <c r="AB43" s="23" t="s">
        <v>41</v>
      </c>
      <c r="AC43" s="23" t="s">
        <v>41</v>
      </c>
      <c r="AD43" s="23" t="s">
        <v>41</v>
      </c>
      <c r="AE43" s="24" t="s">
        <v>41</v>
      </c>
      <c r="AF43" s="88" t="s">
        <v>41</v>
      </c>
      <c r="AG43" s="23" t="s">
        <v>41</v>
      </c>
      <c r="AH43" s="23" t="s">
        <v>41</v>
      </c>
      <c r="AI43" s="23" t="s">
        <v>41</v>
      </c>
      <c r="AJ43" s="92" t="s">
        <v>41</v>
      </c>
      <c r="AK43" s="88" t="s">
        <v>41</v>
      </c>
      <c r="AL43" s="23">
        <v>85.92471914722368</v>
      </c>
      <c r="AM43" s="23" t="s">
        <v>41</v>
      </c>
      <c r="AN43" s="23">
        <v>86.77288545292174</v>
      </c>
      <c r="AO43" s="92">
        <v>82.37538242157117</v>
      </c>
      <c r="AP43" s="23">
        <v>86.11182327116991</v>
      </c>
      <c r="AQ43" s="23" t="s">
        <v>41</v>
      </c>
      <c r="AR43" s="23">
        <v>89.90006285305739</v>
      </c>
      <c r="AS43" s="23" t="s">
        <v>41</v>
      </c>
      <c r="AT43" s="24" t="s">
        <v>41</v>
      </c>
      <c r="AU43" s="88" t="s">
        <v>41</v>
      </c>
      <c r="AV43" s="23" t="s">
        <v>41</v>
      </c>
      <c r="AW43" s="23" t="s">
        <v>41</v>
      </c>
      <c r="AX43" s="23">
        <v>82.29830715765381</v>
      </c>
      <c r="AY43" s="92">
        <v>83.30494243271013</v>
      </c>
      <c r="AZ43" s="88" t="s">
        <v>41</v>
      </c>
      <c r="BA43" s="23" t="s">
        <v>41</v>
      </c>
      <c r="BB43" s="23" t="s">
        <v>41</v>
      </c>
      <c r="BC43" s="23" t="s">
        <v>41</v>
      </c>
      <c r="BD43" s="92" t="s">
        <v>41</v>
      </c>
      <c r="BE43" s="23" t="s">
        <v>41</v>
      </c>
      <c r="BF43" s="23" t="s">
        <v>41</v>
      </c>
      <c r="BG43" s="23">
        <v>83.89190868283427</v>
      </c>
      <c r="BH43" s="23" t="s">
        <v>41</v>
      </c>
      <c r="BI43" s="24" t="s">
        <v>41</v>
      </c>
      <c r="BJ43" s="88" t="s">
        <v>41</v>
      </c>
      <c r="BK43" s="23" t="s">
        <v>41</v>
      </c>
      <c r="BL43" s="23">
        <v>88.59741900903424</v>
      </c>
      <c r="BM43" s="23">
        <v>87.18024729186254</v>
      </c>
      <c r="BN43" s="92" t="s">
        <v>41</v>
      </c>
      <c r="BO43" s="88">
        <v>91.97700477246755</v>
      </c>
      <c r="BP43" s="23" t="s">
        <v>41</v>
      </c>
      <c r="BQ43" s="23" t="s">
        <v>41</v>
      </c>
      <c r="BR43" s="23" t="s">
        <v>41</v>
      </c>
      <c r="BS43" s="92">
        <v>91.10966553443868</v>
      </c>
      <c r="BT43" s="23" t="s">
        <v>41</v>
      </c>
      <c r="BU43" s="23" t="s">
        <v>41</v>
      </c>
      <c r="BV43" s="23" t="s">
        <v>41</v>
      </c>
      <c r="BW43" s="23" t="s">
        <v>41</v>
      </c>
      <c r="BX43" s="24" t="s">
        <v>41</v>
      </c>
      <c r="BY43" s="88" t="s">
        <v>41</v>
      </c>
      <c r="BZ43" s="23">
        <v>90.61143851443308</v>
      </c>
      <c r="CA43" s="23">
        <v>82.06196669835508</v>
      </c>
      <c r="CB43" s="23">
        <v>94.35250203181238</v>
      </c>
      <c r="CC43" s="92" t="s">
        <v>41</v>
      </c>
      <c r="CD43" s="88" t="s">
        <v>41</v>
      </c>
      <c r="CE43" s="23" t="s">
        <v>41</v>
      </c>
      <c r="CF43" s="23" t="s">
        <v>41</v>
      </c>
      <c r="CG43" s="23" t="s">
        <v>41</v>
      </c>
      <c r="CH43" s="92" t="s">
        <v>41</v>
      </c>
      <c r="CI43" s="23" t="s">
        <v>41</v>
      </c>
      <c r="CJ43" s="23" t="s">
        <v>41</v>
      </c>
      <c r="CK43" s="23" t="s">
        <v>41</v>
      </c>
      <c r="CL43" s="23">
        <v>84.19866961028485</v>
      </c>
      <c r="CM43" s="24" t="s">
        <v>41</v>
      </c>
      <c r="CN43" s="18">
        <v>5</v>
      </c>
      <c r="CO43" s="105">
        <f t="shared" si="8"/>
        <v>1</v>
      </c>
      <c r="CP43" s="117">
        <f t="shared" si="9"/>
        <v>2</v>
      </c>
      <c r="CQ43" s="105">
        <f t="shared" si="10"/>
        <v>0</v>
      </c>
      <c r="CR43" s="117">
        <f t="shared" si="11"/>
        <v>0</v>
      </c>
      <c r="CS43" s="105">
        <f t="shared" si="12"/>
        <v>1</v>
      </c>
      <c r="CT43" s="117">
        <f t="shared" si="13"/>
        <v>0</v>
      </c>
      <c r="CU43" s="105">
        <f t="shared" si="14"/>
        <v>0</v>
      </c>
      <c r="CV43" s="117">
        <f t="shared" si="15"/>
        <v>3</v>
      </c>
      <c r="CW43" s="105">
        <f t="shared" si="16"/>
        <v>2</v>
      </c>
      <c r="CX43" s="117">
        <f t="shared" si="17"/>
        <v>2</v>
      </c>
      <c r="CY43" s="105">
        <f t="shared" si="18"/>
        <v>0</v>
      </c>
      <c r="CZ43" s="117">
        <f t="shared" si="19"/>
        <v>1</v>
      </c>
      <c r="DA43" s="105">
        <f t="shared" si="20"/>
        <v>2</v>
      </c>
      <c r="DB43" s="117">
        <f t="shared" si="21"/>
        <v>2</v>
      </c>
      <c r="DC43" s="105">
        <f t="shared" si="22"/>
        <v>0</v>
      </c>
      <c r="DD43" s="117">
        <f t="shared" si="23"/>
        <v>3</v>
      </c>
      <c r="DE43" s="105">
        <f t="shared" si="24"/>
        <v>0</v>
      </c>
      <c r="DF43" s="117">
        <f t="shared" si="25"/>
        <v>1</v>
      </c>
      <c r="DH43" s="104">
        <f t="shared" si="2"/>
        <v>3</v>
      </c>
      <c r="DI43" s="105">
        <f t="shared" si="3"/>
        <v>1</v>
      </c>
      <c r="DJ43" s="105">
        <f t="shared" si="4"/>
        <v>5</v>
      </c>
      <c r="DK43" s="105">
        <f t="shared" si="5"/>
        <v>3</v>
      </c>
      <c r="DL43" s="105">
        <f t="shared" si="6"/>
        <v>4</v>
      </c>
      <c r="DM43" s="106">
        <f t="shared" si="7"/>
        <v>4</v>
      </c>
      <c r="DO43" s="104">
        <f t="shared" si="26"/>
        <v>4</v>
      </c>
      <c r="DP43" s="111">
        <f t="shared" si="27"/>
        <v>8</v>
      </c>
      <c r="DQ43" s="106">
        <f t="shared" si="28"/>
        <v>8</v>
      </c>
    </row>
    <row r="44" spans="1:121" ht="13.5" thickBot="1">
      <c r="A44" s="18">
        <v>4</v>
      </c>
      <c r="B44" s="93" t="s">
        <v>41</v>
      </c>
      <c r="C44" s="27" t="s">
        <v>41</v>
      </c>
      <c r="D44" s="27" t="s">
        <v>41</v>
      </c>
      <c r="E44" s="27" t="s">
        <v>41</v>
      </c>
      <c r="F44" s="94" t="s">
        <v>41</v>
      </c>
      <c r="G44" s="93" t="s">
        <v>41</v>
      </c>
      <c r="H44" s="27" t="s">
        <v>41</v>
      </c>
      <c r="I44" s="27" t="s">
        <v>41</v>
      </c>
      <c r="J44" s="27" t="s">
        <v>41</v>
      </c>
      <c r="K44" s="94" t="s">
        <v>41</v>
      </c>
      <c r="L44" s="27">
        <v>87.29808651723351</v>
      </c>
      <c r="M44" s="27" t="s">
        <v>41</v>
      </c>
      <c r="N44" s="27" t="s">
        <v>41</v>
      </c>
      <c r="O44" s="27" t="s">
        <v>41</v>
      </c>
      <c r="P44" s="28" t="s">
        <v>41</v>
      </c>
      <c r="Q44" s="93" t="s">
        <v>41</v>
      </c>
      <c r="R44" s="27" t="s">
        <v>41</v>
      </c>
      <c r="S44" s="27" t="s">
        <v>41</v>
      </c>
      <c r="T44" s="27" t="s">
        <v>41</v>
      </c>
      <c r="U44" s="94" t="s">
        <v>41</v>
      </c>
      <c r="V44" s="93" t="s">
        <v>41</v>
      </c>
      <c r="W44" s="27">
        <v>86.77487537333272</v>
      </c>
      <c r="X44" s="27" t="s">
        <v>41</v>
      </c>
      <c r="Y44" s="27" t="s">
        <v>41</v>
      </c>
      <c r="Z44" s="94" t="s">
        <v>41</v>
      </c>
      <c r="AA44" s="27" t="s">
        <v>41</v>
      </c>
      <c r="AB44" s="27" t="s">
        <v>41</v>
      </c>
      <c r="AC44" s="27">
        <v>86.29948984268404</v>
      </c>
      <c r="AD44" s="27" t="s">
        <v>41</v>
      </c>
      <c r="AE44" s="28">
        <v>87.3323798101475</v>
      </c>
      <c r="AF44" s="93" t="s">
        <v>41</v>
      </c>
      <c r="AG44" s="27">
        <v>85.86242422630808</v>
      </c>
      <c r="AH44" s="27">
        <v>73.68313656498773</v>
      </c>
      <c r="AI44" s="27" t="s">
        <v>41</v>
      </c>
      <c r="AJ44" s="94" t="s">
        <v>41</v>
      </c>
      <c r="AK44" s="93">
        <v>79.87071384621292</v>
      </c>
      <c r="AL44" s="27" t="s">
        <v>41</v>
      </c>
      <c r="AM44" s="27" t="s">
        <v>41</v>
      </c>
      <c r="AN44" s="27" t="s">
        <v>41</v>
      </c>
      <c r="AO44" s="94" t="s">
        <v>41</v>
      </c>
      <c r="AP44" s="27">
        <v>86.11182327116991</v>
      </c>
      <c r="AQ44" s="27" t="s">
        <v>41</v>
      </c>
      <c r="AR44" s="27" t="s">
        <v>41</v>
      </c>
      <c r="AS44" s="27" t="s">
        <v>41</v>
      </c>
      <c r="AT44" s="28" t="s">
        <v>41</v>
      </c>
      <c r="AU44" s="93" t="s">
        <v>41</v>
      </c>
      <c r="AV44" s="27">
        <v>81.04046850843584</v>
      </c>
      <c r="AW44" s="27" t="s">
        <v>41</v>
      </c>
      <c r="AX44" s="27" t="s">
        <v>41</v>
      </c>
      <c r="AY44" s="94" t="s">
        <v>41</v>
      </c>
      <c r="AZ44" s="93" t="s">
        <v>41</v>
      </c>
      <c r="BA44" s="27" t="s">
        <v>41</v>
      </c>
      <c r="BB44" s="27" t="s">
        <v>41</v>
      </c>
      <c r="BC44" s="27">
        <v>88.71344226117367</v>
      </c>
      <c r="BD44" s="94" t="s">
        <v>41</v>
      </c>
      <c r="BE44" s="27" t="s">
        <v>41</v>
      </c>
      <c r="BF44" s="27">
        <v>93.07209603597988</v>
      </c>
      <c r="BG44" s="27" t="s">
        <v>41</v>
      </c>
      <c r="BH44" s="27" t="s">
        <v>41</v>
      </c>
      <c r="BI44" s="28" t="s">
        <v>41</v>
      </c>
      <c r="BJ44" s="93" t="s">
        <v>41</v>
      </c>
      <c r="BK44" s="27" t="s">
        <v>41</v>
      </c>
      <c r="BL44" s="27">
        <v>88.59741900903424</v>
      </c>
      <c r="BM44" s="27" t="s">
        <v>41</v>
      </c>
      <c r="BN44" s="94">
        <v>82.73370509305174</v>
      </c>
      <c r="BO44" s="93">
        <v>91.97700477246755</v>
      </c>
      <c r="BP44" s="27" t="s">
        <v>41</v>
      </c>
      <c r="BQ44" s="27" t="s">
        <v>41</v>
      </c>
      <c r="BR44" s="27" t="s">
        <v>41</v>
      </c>
      <c r="BS44" s="94" t="s">
        <v>41</v>
      </c>
      <c r="BT44" s="27" t="s">
        <v>41</v>
      </c>
      <c r="BU44" s="27">
        <v>89.27125170990868</v>
      </c>
      <c r="BV44" s="27" t="s">
        <v>41</v>
      </c>
      <c r="BW44" s="27">
        <v>78.2483671400187</v>
      </c>
      <c r="BX44" s="28" t="s">
        <v>41</v>
      </c>
      <c r="BY44" s="93">
        <v>78.21109383659294</v>
      </c>
      <c r="BZ44" s="27" t="s">
        <v>41</v>
      </c>
      <c r="CA44" s="27" t="s">
        <v>41</v>
      </c>
      <c r="CB44" s="27">
        <v>94.35250203181238</v>
      </c>
      <c r="CC44" s="94">
        <v>86.16702533199812</v>
      </c>
      <c r="CD44" s="93" t="s">
        <v>41</v>
      </c>
      <c r="CE44" s="27" t="s">
        <v>41</v>
      </c>
      <c r="CF44" s="27" t="s">
        <v>41</v>
      </c>
      <c r="CG44" s="27" t="s">
        <v>41</v>
      </c>
      <c r="CH44" s="94" t="s">
        <v>41</v>
      </c>
      <c r="CI44" s="27" t="s">
        <v>41</v>
      </c>
      <c r="CJ44" s="27" t="s">
        <v>41</v>
      </c>
      <c r="CK44" s="27" t="s">
        <v>41</v>
      </c>
      <c r="CL44" s="27" t="s">
        <v>41</v>
      </c>
      <c r="CM44" s="28">
        <v>86.65406353745736</v>
      </c>
      <c r="CN44" s="18">
        <v>4</v>
      </c>
      <c r="CO44" s="105">
        <f t="shared" si="8"/>
        <v>0</v>
      </c>
      <c r="CP44" s="117">
        <f t="shared" si="9"/>
        <v>0</v>
      </c>
      <c r="CQ44" s="105">
        <f t="shared" si="10"/>
        <v>1</v>
      </c>
      <c r="CR44" s="117">
        <f t="shared" si="11"/>
        <v>0</v>
      </c>
      <c r="CS44" s="105">
        <f t="shared" si="12"/>
        <v>1</v>
      </c>
      <c r="CT44" s="117">
        <f t="shared" si="13"/>
        <v>2</v>
      </c>
      <c r="CU44" s="105">
        <f t="shared" si="14"/>
        <v>2</v>
      </c>
      <c r="CV44" s="117">
        <f t="shared" si="15"/>
        <v>1</v>
      </c>
      <c r="CW44" s="105">
        <f t="shared" si="16"/>
        <v>1</v>
      </c>
      <c r="CX44" s="117">
        <f t="shared" si="17"/>
        <v>1</v>
      </c>
      <c r="CY44" s="105">
        <f t="shared" si="18"/>
        <v>1</v>
      </c>
      <c r="CZ44" s="117">
        <f t="shared" si="19"/>
        <v>1</v>
      </c>
      <c r="DA44" s="105">
        <f t="shared" si="20"/>
        <v>2</v>
      </c>
      <c r="DB44" s="117">
        <f t="shared" si="21"/>
        <v>1</v>
      </c>
      <c r="DC44" s="105">
        <f t="shared" si="22"/>
        <v>2</v>
      </c>
      <c r="DD44" s="117">
        <f t="shared" si="23"/>
        <v>3</v>
      </c>
      <c r="DE44" s="105">
        <f t="shared" si="24"/>
        <v>0</v>
      </c>
      <c r="DF44" s="117">
        <f t="shared" si="25"/>
        <v>1</v>
      </c>
      <c r="DH44" s="104">
        <f t="shared" si="2"/>
        <v>1</v>
      </c>
      <c r="DI44" s="105">
        <f t="shared" si="3"/>
        <v>3</v>
      </c>
      <c r="DJ44" s="105">
        <f t="shared" si="4"/>
        <v>4</v>
      </c>
      <c r="DK44" s="105">
        <f t="shared" si="5"/>
        <v>3</v>
      </c>
      <c r="DL44" s="105">
        <f t="shared" si="6"/>
        <v>5</v>
      </c>
      <c r="DM44" s="106">
        <f t="shared" si="7"/>
        <v>4</v>
      </c>
      <c r="DO44" s="104">
        <f t="shared" si="26"/>
        <v>4</v>
      </c>
      <c r="DP44" s="111">
        <f t="shared" si="27"/>
        <v>7</v>
      </c>
      <c r="DQ44" s="106">
        <f t="shared" si="28"/>
        <v>9</v>
      </c>
    </row>
    <row r="45" spans="1:121" ht="12.75">
      <c r="A45" s="18">
        <v>3</v>
      </c>
      <c r="B45" s="90" t="s">
        <v>41</v>
      </c>
      <c r="C45" s="20" t="s">
        <v>41</v>
      </c>
      <c r="D45" s="20" t="s">
        <v>41</v>
      </c>
      <c r="E45" s="20" t="s">
        <v>41</v>
      </c>
      <c r="F45" s="91" t="s">
        <v>41</v>
      </c>
      <c r="G45" s="90" t="s">
        <v>41</v>
      </c>
      <c r="H45" s="20" t="s">
        <v>41</v>
      </c>
      <c r="I45" s="20">
        <v>84.85190536424656</v>
      </c>
      <c r="J45" s="20" t="s">
        <v>41</v>
      </c>
      <c r="K45" s="91" t="s">
        <v>41</v>
      </c>
      <c r="L45" s="20">
        <v>87.29808651723351</v>
      </c>
      <c r="M45" s="20" t="s">
        <v>41</v>
      </c>
      <c r="N45" s="20" t="s">
        <v>41</v>
      </c>
      <c r="O45" s="20">
        <v>91.37315506634927</v>
      </c>
      <c r="P45" s="21" t="s">
        <v>41</v>
      </c>
      <c r="Q45" s="90">
        <v>74.45037035291118</v>
      </c>
      <c r="R45" s="20" t="s">
        <v>41</v>
      </c>
      <c r="S45" s="20" t="s">
        <v>41</v>
      </c>
      <c r="T45" s="20" t="s">
        <v>41</v>
      </c>
      <c r="U45" s="91" t="s">
        <v>41</v>
      </c>
      <c r="V45" s="90" t="s">
        <v>41</v>
      </c>
      <c r="W45" s="20" t="s">
        <v>41</v>
      </c>
      <c r="X45" s="20" t="s">
        <v>41</v>
      </c>
      <c r="Y45" s="20" t="s">
        <v>41</v>
      </c>
      <c r="Z45" s="91" t="s">
        <v>41</v>
      </c>
      <c r="AA45" s="20" t="s">
        <v>41</v>
      </c>
      <c r="AB45" s="20">
        <v>86.21743028766623</v>
      </c>
      <c r="AC45" s="20" t="s">
        <v>41</v>
      </c>
      <c r="AD45" s="20" t="s">
        <v>41</v>
      </c>
      <c r="AE45" s="21" t="s">
        <v>41</v>
      </c>
      <c r="AF45" s="90" t="s">
        <v>41</v>
      </c>
      <c r="AG45" s="20" t="s">
        <v>41</v>
      </c>
      <c r="AH45" s="20" t="s">
        <v>41</v>
      </c>
      <c r="AI45" s="20" t="s">
        <v>41</v>
      </c>
      <c r="AJ45" s="91" t="s">
        <v>41</v>
      </c>
      <c r="AK45" s="90" t="s">
        <v>41</v>
      </c>
      <c r="AL45" s="20" t="s">
        <v>41</v>
      </c>
      <c r="AM45" s="20">
        <v>88.06702313952766</v>
      </c>
      <c r="AN45" s="20" t="s">
        <v>41</v>
      </c>
      <c r="AO45" s="91">
        <v>82.37538242157117</v>
      </c>
      <c r="AP45" s="20">
        <v>86.11182327116991</v>
      </c>
      <c r="AQ45" s="20" t="s">
        <v>41</v>
      </c>
      <c r="AR45" s="20" t="s">
        <v>41</v>
      </c>
      <c r="AS45" s="20">
        <v>85.0531728136084</v>
      </c>
      <c r="AT45" s="21" t="s">
        <v>41</v>
      </c>
      <c r="AU45" s="90" t="s">
        <v>41</v>
      </c>
      <c r="AV45" s="20">
        <v>81.04046850843584</v>
      </c>
      <c r="AW45" s="20" t="s">
        <v>41</v>
      </c>
      <c r="AX45" s="20" t="s">
        <v>41</v>
      </c>
      <c r="AY45" s="91" t="s">
        <v>41</v>
      </c>
      <c r="AZ45" s="90" t="s">
        <v>41</v>
      </c>
      <c r="BA45" s="20" t="s">
        <v>41</v>
      </c>
      <c r="BB45" s="20" t="s">
        <v>41</v>
      </c>
      <c r="BC45" s="20" t="s">
        <v>41</v>
      </c>
      <c r="BD45" s="91">
        <v>72.69507107465364</v>
      </c>
      <c r="BE45" s="20" t="s">
        <v>41</v>
      </c>
      <c r="BF45" s="20" t="s">
        <v>41</v>
      </c>
      <c r="BG45" s="20" t="s">
        <v>41</v>
      </c>
      <c r="BH45" s="20">
        <v>85.12350569038409</v>
      </c>
      <c r="BI45" s="21" t="s">
        <v>41</v>
      </c>
      <c r="BJ45" s="90">
        <v>87.36321481167218</v>
      </c>
      <c r="BK45" s="20" t="s">
        <v>41</v>
      </c>
      <c r="BL45" s="20">
        <v>88.59741900903424</v>
      </c>
      <c r="BM45" s="20" t="s">
        <v>41</v>
      </c>
      <c r="BN45" s="91" t="s">
        <v>41</v>
      </c>
      <c r="BO45" s="90" t="s">
        <v>41</v>
      </c>
      <c r="BP45" s="20" t="s">
        <v>41</v>
      </c>
      <c r="BQ45" s="20">
        <v>89.77993381223871</v>
      </c>
      <c r="BR45" s="20" t="s">
        <v>41</v>
      </c>
      <c r="BS45" s="91" t="s">
        <v>41</v>
      </c>
      <c r="BT45" s="20" t="s">
        <v>41</v>
      </c>
      <c r="BU45" s="20" t="s">
        <v>41</v>
      </c>
      <c r="BV45" s="20" t="s">
        <v>41</v>
      </c>
      <c r="BW45" s="20">
        <v>78.2483671400187</v>
      </c>
      <c r="BX45" s="21">
        <v>86.38563196566827</v>
      </c>
      <c r="BY45" s="90" t="s">
        <v>41</v>
      </c>
      <c r="BZ45" s="20" t="s">
        <v>41</v>
      </c>
      <c r="CA45" s="20">
        <v>82.06196669835508</v>
      </c>
      <c r="CB45" s="20" t="s">
        <v>41</v>
      </c>
      <c r="CC45" s="91" t="s">
        <v>41</v>
      </c>
      <c r="CD45" s="90" t="s">
        <v>41</v>
      </c>
      <c r="CE45" s="20" t="s">
        <v>41</v>
      </c>
      <c r="CF45" s="20">
        <v>78.0058737693039</v>
      </c>
      <c r="CG45" s="20" t="s">
        <v>41</v>
      </c>
      <c r="CH45" s="91" t="s">
        <v>41</v>
      </c>
      <c r="CI45" s="20">
        <v>94.14143985006054</v>
      </c>
      <c r="CJ45" s="20" t="s">
        <v>41</v>
      </c>
      <c r="CK45" s="20" t="s">
        <v>41</v>
      </c>
      <c r="CL45" s="20" t="s">
        <v>41</v>
      </c>
      <c r="CM45" s="21" t="s">
        <v>41</v>
      </c>
      <c r="CN45" s="18">
        <v>3</v>
      </c>
      <c r="CO45" s="105">
        <f t="shared" si="8"/>
        <v>0</v>
      </c>
      <c r="CP45" s="117">
        <f t="shared" si="9"/>
        <v>1</v>
      </c>
      <c r="CQ45" s="105">
        <f t="shared" si="10"/>
        <v>2</v>
      </c>
      <c r="CR45" s="117">
        <f t="shared" si="11"/>
        <v>1</v>
      </c>
      <c r="CS45" s="105">
        <f t="shared" si="12"/>
        <v>0</v>
      </c>
      <c r="CT45" s="117">
        <f t="shared" si="13"/>
        <v>1</v>
      </c>
      <c r="CU45" s="105">
        <f t="shared" si="14"/>
        <v>0</v>
      </c>
      <c r="CV45" s="117">
        <f t="shared" si="15"/>
        <v>2</v>
      </c>
      <c r="CW45" s="105">
        <f t="shared" si="16"/>
        <v>2</v>
      </c>
      <c r="CX45" s="117">
        <f t="shared" si="17"/>
        <v>1</v>
      </c>
      <c r="CY45" s="105">
        <f t="shared" si="18"/>
        <v>1</v>
      </c>
      <c r="CZ45" s="117">
        <f t="shared" si="19"/>
        <v>1</v>
      </c>
      <c r="DA45" s="105">
        <f t="shared" si="20"/>
        <v>2</v>
      </c>
      <c r="DB45" s="117">
        <f t="shared" si="21"/>
        <v>1</v>
      </c>
      <c r="DC45" s="105">
        <f t="shared" si="22"/>
        <v>2</v>
      </c>
      <c r="DD45" s="117">
        <f t="shared" si="23"/>
        <v>1</v>
      </c>
      <c r="DE45" s="105">
        <f t="shared" si="24"/>
        <v>1</v>
      </c>
      <c r="DF45" s="117">
        <f t="shared" si="25"/>
        <v>1</v>
      </c>
      <c r="DH45" s="104">
        <f t="shared" si="2"/>
        <v>3</v>
      </c>
      <c r="DI45" s="105">
        <f t="shared" si="3"/>
        <v>2</v>
      </c>
      <c r="DJ45" s="105">
        <f t="shared" si="4"/>
        <v>4</v>
      </c>
      <c r="DK45" s="105">
        <f t="shared" si="5"/>
        <v>3</v>
      </c>
      <c r="DL45" s="105">
        <f t="shared" si="6"/>
        <v>5</v>
      </c>
      <c r="DM45" s="106">
        <f t="shared" si="7"/>
        <v>3</v>
      </c>
      <c r="DO45" s="104">
        <f t="shared" si="26"/>
        <v>5</v>
      </c>
      <c r="DP45" s="111">
        <f t="shared" si="27"/>
        <v>7</v>
      </c>
      <c r="DQ45" s="106">
        <f t="shared" si="28"/>
        <v>8</v>
      </c>
    </row>
    <row r="46" spans="1:121" ht="12.75">
      <c r="A46" s="18">
        <v>2</v>
      </c>
      <c r="B46" s="88" t="s">
        <v>41</v>
      </c>
      <c r="C46" s="23" t="s">
        <v>41</v>
      </c>
      <c r="D46" s="23" t="s">
        <v>41</v>
      </c>
      <c r="E46" s="23" t="s">
        <v>41</v>
      </c>
      <c r="F46" s="92" t="s">
        <v>41</v>
      </c>
      <c r="G46" s="88" t="s">
        <v>41</v>
      </c>
      <c r="H46" s="23">
        <v>90.24037658583937</v>
      </c>
      <c r="I46" s="23" t="s">
        <v>41</v>
      </c>
      <c r="J46" s="23" t="s">
        <v>41</v>
      </c>
      <c r="K46" s="92" t="s">
        <v>41</v>
      </c>
      <c r="L46" s="23" t="s">
        <v>41</v>
      </c>
      <c r="M46" s="23" t="s">
        <v>41</v>
      </c>
      <c r="N46" s="23" t="s">
        <v>41</v>
      </c>
      <c r="O46" s="23" t="s">
        <v>41</v>
      </c>
      <c r="P46" s="24" t="s">
        <v>41</v>
      </c>
      <c r="Q46" s="88" t="s">
        <v>41</v>
      </c>
      <c r="R46" s="23">
        <v>81.41210680829555</v>
      </c>
      <c r="S46" s="23" t="s">
        <v>41</v>
      </c>
      <c r="T46" s="23" t="s">
        <v>41</v>
      </c>
      <c r="U46" s="92" t="s">
        <v>41</v>
      </c>
      <c r="V46" s="88">
        <v>83.277958305726</v>
      </c>
      <c r="W46" s="23" t="s">
        <v>41</v>
      </c>
      <c r="X46" s="23" t="s">
        <v>41</v>
      </c>
      <c r="Y46" s="23" t="s">
        <v>41</v>
      </c>
      <c r="Z46" s="92">
        <v>86.38187928895732</v>
      </c>
      <c r="AA46" s="23" t="s">
        <v>41</v>
      </c>
      <c r="AB46" s="23" t="s">
        <v>41</v>
      </c>
      <c r="AC46" s="23">
        <v>86.29948984268404</v>
      </c>
      <c r="AD46" s="23" t="s">
        <v>41</v>
      </c>
      <c r="AE46" s="24" t="s">
        <v>41</v>
      </c>
      <c r="AF46" s="88" t="s">
        <v>41</v>
      </c>
      <c r="AG46" s="23" t="s">
        <v>41</v>
      </c>
      <c r="AH46" s="23" t="s">
        <v>41</v>
      </c>
      <c r="AI46" s="23" t="s">
        <v>41</v>
      </c>
      <c r="AJ46" s="92" t="s">
        <v>41</v>
      </c>
      <c r="AK46" s="88" t="s">
        <v>41</v>
      </c>
      <c r="AL46" s="23">
        <v>85.92471914722368</v>
      </c>
      <c r="AM46" s="23" t="s">
        <v>41</v>
      </c>
      <c r="AN46" s="23">
        <v>86.77288545292174</v>
      </c>
      <c r="AO46" s="92">
        <v>82.37538242157117</v>
      </c>
      <c r="AP46" s="23" t="s">
        <v>41</v>
      </c>
      <c r="AQ46" s="23" t="s">
        <v>41</v>
      </c>
      <c r="AR46" s="23">
        <v>89.90006285305739</v>
      </c>
      <c r="AS46" s="23" t="s">
        <v>41</v>
      </c>
      <c r="AT46" s="24" t="s">
        <v>41</v>
      </c>
      <c r="AU46" s="88" t="s">
        <v>41</v>
      </c>
      <c r="AV46" s="23" t="s">
        <v>41</v>
      </c>
      <c r="AW46" s="23" t="s">
        <v>41</v>
      </c>
      <c r="AX46" s="23">
        <v>82.29830715765381</v>
      </c>
      <c r="AY46" s="92" t="s">
        <v>41</v>
      </c>
      <c r="AZ46" s="88">
        <v>89.38681548000969</v>
      </c>
      <c r="BA46" s="23" t="s">
        <v>41</v>
      </c>
      <c r="BB46" s="23" t="s">
        <v>41</v>
      </c>
      <c r="BC46" s="23">
        <v>88.71344226117367</v>
      </c>
      <c r="BD46" s="92" t="s">
        <v>41</v>
      </c>
      <c r="BE46" s="23" t="s">
        <v>41</v>
      </c>
      <c r="BF46" s="23" t="s">
        <v>41</v>
      </c>
      <c r="BG46" s="23" t="s">
        <v>41</v>
      </c>
      <c r="BH46" s="23" t="s">
        <v>41</v>
      </c>
      <c r="BI46" s="24" t="s">
        <v>41</v>
      </c>
      <c r="BJ46" s="88" t="s">
        <v>41</v>
      </c>
      <c r="BK46" s="23">
        <v>79.01970491362506</v>
      </c>
      <c r="BL46" s="23" t="s">
        <v>41</v>
      </c>
      <c r="BM46" s="23">
        <v>87.18024729186254</v>
      </c>
      <c r="BN46" s="92" t="s">
        <v>41</v>
      </c>
      <c r="BO46" s="88" t="s">
        <v>41</v>
      </c>
      <c r="BP46" s="23">
        <v>85.47606677788164</v>
      </c>
      <c r="BQ46" s="23" t="s">
        <v>41</v>
      </c>
      <c r="BR46" s="23" t="s">
        <v>41</v>
      </c>
      <c r="BS46" s="92">
        <v>91.10966553443868</v>
      </c>
      <c r="BT46" s="23" t="s">
        <v>41</v>
      </c>
      <c r="BU46" s="23" t="s">
        <v>41</v>
      </c>
      <c r="BV46" s="23" t="s">
        <v>41</v>
      </c>
      <c r="BW46" s="23" t="s">
        <v>41</v>
      </c>
      <c r="BX46" s="24">
        <v>86.38563196566827</v>
      </c>
      <c r="BY46" s="88" t="s">
        <v>41</v>
      </c>
      <c r="BZ46" s="23" t="s">
        <v>41</v>
      </c>
      <c r="CA46" s="23" t="s">
        <v>41</v>
      </c>
      <c r="CB46" s="23" t="s">
        <v>41</v>
      </c>
      <c r="CC46" s="92" t="s">
        <v>41</v>
      </c>
      <c r="CD46" s="88" t="s">
        <v>41</v>
      </c>
      <c r="CE46" s="23">
        <v>76.6684078709487</v>
      </c>
      <c r="CF46" s="23" t="s">
        <v>41</v>
      </c>
      <c r="CG46" s="23" t="s">
        <v>41</v>
      </c>
      <c r="CH46" s="92" t="s">
        <v>41</v>
      </c>
      <c r="CI46" s="23" t="s">
        <v>41</v>
      </c>
      <c r="CJ46" s="23">
        <v>83.69183599891403</v>
      </c>
      <c r="CK46" s="23" t="s">
        <v>41</v>
      </c>
      <c r="CL46" s="23" t="s">
        <v>41</v>
      </c>
      <c r="CM46" s="24">
        <v>86.65406353745736</v>
      </c>
      <c r="CN46" s="18">
        <v>2</v>
      </c>
      <c r="CO46" s="105">
        <f t="shared" si="8"/>
        <v>0</v>
      </c>
      <c r="CP46" s="117">
        <f t="shared" si="9"/>
        <v>1</v>
      </c>
      <c r="CQ46" s="105">
        <f t="shared" si="10"/>
        <v>0</v>
      </c>
      <c r="CR46" s="117">
        <f t="shared" si="11"/>
        <v>1</v>
      </c>
      <c r="CS46" s="105">
        <f t="shared" si="12"/>
        <v>2</v>
      </c>
      <c r="CT46" s="117">
        <f t="shared" si="13"/>
        <v>1</v>
      </c>
      <c r="CU46" s="105">
        <f t="shared" si="14"/>
        <v>0</v>
      </c>
      <c r="CV46" s="117">
        <f t="shared" si="15"/>
        <v>3</v>
      </c>
      <c r="CW46" s="105">
        <f t="shared" si="16"/>
        <v>1</v>
      </c>
      <c r="CX46" s="117">
        <f t="shared" si="17"/>
        <v>1</v>
      </c>
      <c r="CY46" s="105">
        <f t="shared" si="18"/>
        <v>2</v>
      </c>
      <c r="CZ46" s="117">
        <f t="shared" si="19"/>
        <v>0</v>
      </c>
      <c r="DA46" s="105">
        <f t="shared" si="20"/>
        <v>2</v>
      </c>
      <c r="DB46" s="117">
        <f t="shared" si="21"/>
        <v>2</v>
      </c>
      <c r="DC46" s="105">
        <f t="shared" si="22"/>
        <v>1</v>
      </c>
      <c r="DD46" s="117">
        <f t="shared" si="23"/>
        <v>0</v>
      </c>
      <c r="DE46" s="105">
        <f t="shared" si="24"/>
        <v>1</v>
      </c>
      <c r="DF46" s="117">
        <f t="shared" si="25"/>
        <v>2</v>
      </c>
      <c r="DH46" s="104">
        <f t="shared" si="2"/>
        <v>1</v>
      </c>
      <c r="DI46" s="105">
        <f t="shared" si="3"/>
        <v>4</v>
      </c>
      <c r="DJ46" s="105">
        <f t="shared" si="4"/>
        <v>4</v>
      </c>
      <c r="DK46" s="105">
        <f t="shared" si="5"/>
        <v>3</v>
      </c>
      <c r="DL46" s="105">
        <f t="shared" si="6"/>
        <v>5</v>
      </c>
      <c r="DM46" s="106">
        <f t="shared" si="7"/>
        <v>3</v>
      </c>
      <c r="DO46" s="104">
        <f t="shared" si="26"/>
        <v>5</v>
      </c>
      <c r="DP46" s="111">
        <f t="shared" si="27"/>
        <v>7</v>
      </c>
      <c r="DQ46" s="106">
        <f t="shared" si="28"/>
        <v>8</v>
      </c>
    </row>
    <row r="47" spans="1:121" ht="12.75">
      <c r="A47" s="18">
        <v>1</v>
      </c>
      <c r="B47" s="88" t="s">
        <v>41</v>
      </c>
      <c r="C47" s="23" t="s">
        <v>41</v>
      </c>
      <c r="D47" s="23" t="s">
        <v>41</v>
      </c>
      <c r="E47" s="23" t="s">
        <v>41</v>
      </c>
      <c r="F47" s="92" t="s">
        <v>41</v>
      </c>
      <c r="G47" s="88" t="s">
        <v>41</v>
      </c>
      <c r="H47" s="23" t="s">
        <v>41</v>
      </c>
      <c r="I47" s="23" t="s">
        <v>41</v>
      </c>
      <c r="J47" s="23">
        <v>87.13671927991348</v>
      </c>
      <c r="K47" s="92">
        <v>86.92156518953252</v>
      </c>
      <c r="L47" s="23" t="s">
        <v>41</v>
      </c>
      <c r="M47" s="23" t="s">
        <v>41</v>
      </c>
      <c r="N47" s="23" t="s">
        <v>41</v>
      </c>
      <c r="O47" s="23">
        <v>91.37315506634927</v>
      </c>
      <c r="P47" s="24" t="s">
        <v>41</v>
      </c>
      <c r="Q47" s="88" t="s">
        <v>41</v>
      </c>
      <c r="R47" s="23">
        <v>81.41210680829555</v>
      </c>
      <c r="S47" s="23" t="s">
        <v>41</v>
      </c>
      <c r="T47" s="23" t="s">
        <v>41</v>
      </c>
      <c r="U47" s="92" t="s">
        <v>41</v>
      </c>
      <c r="V47" s="88" t="s">
        <v>41</v>
      </c>
      <c r="W47" s="23" t="s">
        <v>41</v>
      </c>
      <c r="X47" s="23" t="s">
        <v>41</v>
      </c>
      <c r="Y47" s="23" t="s">
        <v>41</v>
      </c>
      <c r="Z47" s="92" t="s">
        <v>41</v>
      </c>
      <c r="AA47" s="23" t="s">
        <v>41</v>
      </c>
      <c r="AB47" s="23" t="s">
        <v>41</v>
      </c>
      <c r="AC47" s="23">
        <v>86.29948984268404</v>
      </c>
      <c r="AD47" s="23" t="s">
        <v>41</v>
      </c>
      <c r="AE47" s="24" t="s">
        <v>41</v>
      </c>
      <c r="AF47" s="88" t="s">
        <v>41</v>
      </c>
      <c r="AG47" s="23" t="s">
        <v>41</v>
      </c>
      <c r="AH47" s="23" t="s">
        <v>41</v>
      </c>
      <c r="AI47" s="23" t="s">
        <v>41</v>
      </c>
      <c r="AJ47" s="92">
        <v>83.63089830113424</v>
      </c>
      <c r="AK47" s="88">
        <v>79.87071384621292</v>
      </c>
      <c r="AL47" s="23">
        <v>85.92471914722368</v>
      </c>
      <c r="AM47" s="23" t="s">
        <v>41</v>
      </c>
      <c r="AN47" s="23" t="s">
        <v>41</v>
      </c>
      <c r="AO47" s="92" t="s">
        <v>41</v>
      </c>
      <c r="AP47" s="23" t="s">
        <v>41</v>
      </c>
      <c r="AQ47" s="23">
        <v>80.90781023439827</v>
      </c>
      <c r="AR47" s="23">
        <v>89.90006285305739</v>
      </c>
      <c r="AS47" s="23" t="s">
        <v>41</v>
      </c>
      <c r="AT47" s="24">
        <v>88.03359526472049</v>
      </c>
      <c r="AU47" s="88" t="s">
        <v>41</v>
      </c>
      <c r="AV47" s="23" t="s">
        <v>41</v>
      </c>
      <c r="AW47" s="23" t="s">
        <v>41</v>
      </c>
      <c r="AX47" s="23" t="s">
        <v>41</v>
      </c>
      <c r="AY47" s="92" t="s">
        <v>41</v>
      </c>
      <c r="AZ47" s="88" t="s">
        <v>41</v>
      </c>
      <c r="BA47" s="23">
        <v>86.50398043174812</v>
      </c>
      <c r="BB47" s="23" t="s">
        <v>41</v>
      </c>
      <c r="BC47" s="23" t="s">
        <v>41</v>
      </c>
      <c r="BD47" s="92" t="s">
        <v>41</v>
      </c>
      <c r="BE47" s="23" t="s">
        <v>41</v>
      </c>
      <c r="BF47" s="23" t="s">
        <v>41</v>
      </c>
      <c r="BG47" s="23" t="s">
        <v>41</v>
      </c>
      <c r="BH47" s="23" t="s">
        <v>41</v>
      </c>
      <c r="BI47" s="24" t="s">
        <v>41</v>
      </c>
      <c r="BJ47" s="88" t="s">
        <v>41</v>
      </c>
      <c r="BK47" s="23" t="s">
        <v>41</v>
      </c>
      <c r="BL47" s="23" t="s">
        <v>41</v>
      </c>
      <c r="BM47" s="23" t="s">
        <v>41</v>
      </c>
      <c r="BN47" s="92" t="s">
        <v>41</v>
      </c>
      <c r="BO47" s="88">
        <v>91.97700477246755</v>
      </c>
      <c r="BP47" s="23" t="s">
        <v>41</v>
      </c>
      <c r="BQ47" s="23" t="s">
        <v>41</v>
      </c>
      <c r="BR47" s="23" t="s">
        <v>41</v>
      </c>
      <c r="BS47" s="92" t="s">
        <v>41</v>
      </c>
      <c r="BT47" s="23">
        <v>85.70100241896975</v>
      </c>
      <c r="BU47" s="23">
        <v>89.27125170990868</v>
      </c>
      <c r="BV47" s="23">
        <v>85.95603646874065</v>
      </c>
      <c r="BW47" s="23" t="s">
        <v>41</v>
      </c>
      <c r="BX47" s="24" t="s">
        <v>41</v>
      </c>
      <c r="BY47" s="88" t="s">
        <v>41</v>
      </c>
      <c r="BZ47" s="23">
        <v>90.61143851443308</v>
      </c>
      <c r="CA47" s="23" t="s">
        <v>41</v>
      </c>
      <c r="CB47" s="23" t="s">
        <v>41</v>
      </c>
      <c r="CC47" s="92" t="s">
        <v>41</v>
      </c>
      <c r="CD47" s="88" t="s">
        <v>41</v>
      </c>
      <c r="CE47" s="23" t="s">
        <v>41</v>
      </c>
      <c r="CF47" s="23" t="s">
        <v>41</v>
      </c>
      <c r="CG47" s="23">
        <v>84.74840248479087</v>
      </c>
      <c r="CH47" s="92" t="s">
        <v>41</v>
      </c>
      <c r="CI47" s="23" t="s">
        <v>41</v>
      </c>
      <c r="CJ47" s="23" t="s">
        <v>41</v>
      </c>
      <c r="CK47" s="23" t="s">
        <v>41</v>
      </c>
      <c r="CL47" s="23">
        <v>84.19866961028485</v>
      </c>
      <c r="CM47" s="24">
        <v>86.65406353745736</v>
      </c>
      <c r="CN47" s="18">
        <v>1</v>
      </c>
      <c r="CO47" s="105">
        <f t="shared" si="8"/>
        <v>0</v>
      </c>
      <c r="CP47" s="117">
        <f t="shared" si="9"/>
        <v>2</v>
      </c>
      <c r="CQ47" s="105">
        <f t="shared" si="10"/>
        <v>1</v>
      </c>
      <c r="CR47" s="117">
        <f t="shared" si="11"/>
        <v>1</v>
      </c>
      <c r="CS47" s="105">
        <f t="shared" si="12"/>
        <v>0</v>
      </c>
      <c r="CT47" s="117">
        <f t="shared" si="13"/>
        <v>1</v>
      </c>
      <c r="CU47" s="105">
        <f t="shared" si="14"/>
        <v>1</v>
      </c>
      <c r="CV47" s="117">
        <f t="shared" si="15"/>
        <v>2</v>
      </c>
      <c r="CW47" s="105">
        <f t="shared" si="16"/>
        <v>3</v>
      </c>
      <c r="CX47" s="117">
        <f t="shared" si="17"/>
        <v>0</v>
      </c>
      <c r="CY47" s="105">
        <f t="shared" si="18"/>
        <v>1</v>
      </c>
      <c r="CZ47" s="117">
        <f t="shared" si="19"/>
        <v>0</v>
      </c>
      <c r="DA47" s="105">
        <f t="shared" si="20"/>
        <v>0</v>
      </c>
      <c r="DB47" s="117">
        <f t="shared" si="21"/>
        <v>1</v>
      </c>
      <c r="DC47" s="105">
        <f t="shared" si="22"/>
        <v>3</v>
      </c>
      <c r="DD47" s="117">
        <f t="shared" si="23"/>
        <v>1</v>
      </c>
      <c r="DE47" s="105">
        <f t="shared" si="24"/>
        <v>1</v>
      </c>
      <c r="DF47" s="117">
        <f t="shared" si="25"/>
        <v>2</v>
      </c>
      <c r="DH47" s="104">
        <f t="shared" si="2"/>
        <v>3</v>
      </c>
      <c r="DI47" s="105">
        <f t="shared" si="3"/>
        <v>2</v>
      </c>
      <c r="DJ47" s="105">
        <f t="shared" si="4"/>
        <v>6</v>
      </c>
      <c r="DK47" s="105">
        <f t="shared" si="5"/>
        <v>1</v>
      </c>
      <c r="DL47" s="105">
        <f t="shared" si="6"/>
        <v>4</v>
      </c>
      <c r="DM47" s="106">
        <f t="shared" si="7"/>
        <v>4</v>
      </c>
      <c r="DO47" s="104">
        <f t="shared" si="26"/>
        <v>5</v>
      </c>
      <c r="DP47" s="111">
        <f t="shared" si="27"/>
        <v>7</v>
      </c>
      <c r="DQ47" s="106">
        <f t="shared" si="28"/>
        <v>8</v>
      </c>
    </row>
    <row r="48" spans="1:121" ht="13.5" thickBot="1">
      <c r="A48" s="30">
        <v>0</v>
      </c>
      <c r="B48" s="93" t="s">
        <v>41</v>
      </c>
      <c r="C48" s="27" t="s">
        <v>41</v>
      </c>
      <c r="D48" s="27" t="s">
        <v>41</v>
      </c>
      <c r="E48" s="27" t="s">
        <v>41</v>
      </c>
      <c r="F48" s="94" t="s">
        <v>41</v>
      </c>
      <c r="G48" s="93" t="s">
        <v>41</v>
      </c>
      <c r="H48" s="27" t="s">
        <v>41</v>
      </c>
      <c r="I48" s="27" t="s">
        <v>41</v>
      </c>
      <c r="J48" s="27" t="s">
        <v>41</v>
      </c>
      <c r="K48" s="94" t="s">
        <v>41</v>
      </c>
      <c r="L48" s="27" t="s">
        <v>41</v>
      </c>
      <c r="M48" s="27" t="s">
        <v>41</v>
      </c>
      <c r="N48" s="27">
        <v>78.39884760665159</v>
      </c>
      <c r="O48" s="27" t="s">
        <v>41</v>
      </c>
      <c r="P48" s="28">
        <v>80.24801091897281</v>
      </c>
      <c r="Q48" s="93" t="s">
        <v>41</v>
      </c>
      <c r="R48" s="27" t="s">
        <v>41</v>
      </c>
      <c r="S48" s="27" t="s">
        <v>41</v>
      </c>
      <c r="T48" s="27" t="s">
        <v>41</v>
      </c>
      <c r="U48" s="94">
        <v>90.9064567549141</v>
      </c>
      <c r="V48" s="93" t="s">
        <v>41</v>
      </c>
      <c r="W48" s="27" t="s">
        <v>41</v>
      </c>
      <c r="X48" s="27" t="s">
        <v>41</v>
      </c>
      <c r="Y48" s="27" t="s">
        <v>41</v>
      </c>
      <c r="Z48" s="94">
        <v>86.38187928895732</v>
      </c>
      <c r="AA48" s="27" t="s">
        <v>41</v>
      </c>
      <c r="AB48" s="27" t="s">
        <v>41</v>
      </c>
      <c r="AC48" s="27" t="s">
        <v>41</v>
      </c>
      <c r="AD48" s="27" t="s">
        <v>41</v>
      </c>
      <c r="AE48" s="28" t="s">
        <v>41</v>
      </c>
      <c r="AF48" s="93">
        <v>88.27240947195575</v>
      </c>
      <c r="AG48" s="27" t="s">
        <v>41</v>
      </c>
      <c r="AH48" s="27" t="s">
        <v>41</v>
      </c>
      <c r="AI48" s="27" t="s">
        <v>41</v>
      </c>
      <c r="AJ48" s="94" t="s">
        <v>41</v>
      </c>
      <c r="AK48" s="93" t="s">
        <v>41</v>
      </c>
      <c r="AL48" s="27" t="s">
        <v>41</v>
      </c>
      <c r="AM48" s="27" t="s">
        <v>41</v>
      </c>
      <c r="AN48" s="27" t="s">
        <v>41</v>
      </c>
      <c r="AO48" s="94" t="s">
        <v>41</v>
      </c>
      <c r="AP48" s="27" t="s">
        <v>41</v>
      </c>
      <c r="AQ48" s="27" t="s">
        <v>41</v>
      </c>
      <c r="AR48" s="27" t="s">
        <v>41</v>
      </c>
      <c r="AS48" s="27">
        <v>85.0531728136084</v>
      </c>
      <c r="AT48" s="28">
        <v>88.03359526472049</v>
      </c>
      <c r="AU48" s="93" t="s">
        <v>41</v>
      </c>
      <c r="AV48" s="27" t="s">
        <v>41</v>
      </c>
      <c r="AW48" s="27">
        <v>85.15922499561339</v>
      </c>
      <c r="AX48" s="27" t="s">
        <v>41</v>
      </c>
      <c r="AY48" s="94">
        <v>83.30494243271013</v>
      </c>
      <c r="AZ48" s="93">
        <v>89.38681548000969</v>
      </c>
      <c r="BA48" s="27" t="s">
        <v>41</v>
      </c>
      <c r="BB48" s="27" t="s">
        <v>41</v>
      </c>
      <c r="BC48" s="27" t="s">
        <v>41</v>
      </c>
      <c r="BD48" s="94" t="s">
        <v>41</v>
      </c>
      <c r="BE48" s="27">
        <v>89.85939421874086</v>
      </c>
      <c r="BF48" s="27">
        <v>93.07209603597988</v>
      </c>
      <c r="BG48" s="27" t="s">
        <v>41</v>
      </c>
      <c r="BH48" s="27" t="s">
        <v>41</v>
      </c>
      <c r="BI48" s="28" t="s">
        <v>41</v>
      </c>
      <c r="BJ48" s="93" t="s">
        <v>41</v>
      </c>
      <c r="BK48" s="27" t="s">
        <v>41</v>
      </c>
      <c r="BL48" s="27" t="s">
        <v>41</v>
      </c>
      <c r="BM48" s="27" t="s">
        <v>41</v>
      </c>
      <c r="BN48" s="94" t="s">
        <v>41</v>
      </c>
      <c r="BO48" s="93" t="s">
        <v>41</v>
      </c>
      <c r="BP48" s="27" t="s">
        <v>41</v>
      </c>
      <c r="BQ48" s="27" t="s">
        <v>41</v>
      </c>
      <c r="BR48" s="27" t="s">
        <v>41</v>
      </c>
      <c r="BS48" s="94" t="s">
        <v>41</v>
      </c>
      <c r="BT48" s="27">
        <v>85.70100241896975</v>
      </c>
      <c r="BU48" s="27" t="s">
        <v>41</v>
      </c>
      <c r="BV48" s="27" t="s">
        <v>41</v>
      </c>
      <c r="BW48" s="27" t="s">
        <v>41</v>
      </c>
      <c r="BX48" s="28" t="s">
        <v>41</v>
      </c>
      <c r="BY48" s="93" t="s">
        <v>41</v>
      </c>
      <c r="BZ48" s="27">
        <v>90.61143851443308</v>
      </c>
      <c r="CA48" s="27" t="s">
        <v>41</v>
      </c>
      <c r="CB48" s="27">
        <v>94.35250203181238</v>
      </c>
      <c r="CC48" s="94" t="s">
        <v>41</v>
      </c>
      <c r="CD48" s="93" t="s">
        <v>41</v>
      </c>
      <c r="CE48" s="27">
        <v>76.6684078709487</v>
      </c>
      <c r="CF48" s="27">
        <v>78.0058737693039</v>
      </c>
      <c r="CG48" s="27">
        <v>84.74840248479087</v>
      </c>
      <c r="CH48" s="94" t="s">
        <v>41</v>
      </c>
      <c r="CI48" s="27">
        <v>94.14143985006054</v>
      </c>
      <c r="CJ48" s="27">
        <v>83.69183599891403</v>
      </c>
      <c r="CK48" s="27" t="s">
        <v>41</v>
      </c>
      <c r="CL48" s="27" t="s">
        <v>41</v>
      </c>
      <c r="CM48" s="28" t="s">
        <v>41</v>
      </c>
      <c r="CN48" s="30">
        <v>0</v>
      </c>
      <c r="CO48" s="105">
        <f>COUNT(B48:F48)</f>
        <v>0</v>
      </c>
      <c r="CP48" s="118">
        <f t="shared" si="9"/>
        <v>0</v>
      </c>
      <c r="CQ48" s="105">
        <f t="shared" si="10"/>
        <v>2</v>
      </c>
      <c r="CR48" s="118">
        <f t="shared" si="11"/>
        <v>1</v>
      </c>
      <c r="CS48" s="105">
        <f t="shared" si="12"/>
        <v>1</v>
      </c>
      <c r="CT48" s="118">
        <f t="shared" si="13"/>
        <v>0</v>
      </c>
      <c r="CU48" s="105">
        <f t="shared" si="14"/>
        <v>1</v>
      </c>
      <c r="CV48" s="118">
        <f t="shared" si="15"/>
        <v>0</v>
      </c>
      <c r="CW48" s="105">
        <f t="shared" si="16"/>
        <v>2</v>
      </c>
      <c r="CX48" s="118">
        <f t="shared" si="17"/>
        <v>2</v>
      </c>
      <c r="CY48" s="105">
        <f t="shared" si="18"/>
        <v>1</v>
      </c>
      <c r="CZ48" s="118">
        <f t="shared" si="19"/>
        <v>2</v>
      </c>
      <c r="DA48" s="105">
        <f t="shared" si="20"/>
        <v>0</v>
      </c>
      <c r="DB48" s="118">
        <f t="shared" si="21"/>
        <v>0</v>
      </c>
      <c r="DC48" s="105">
        <f t="shared" si="22"/>
        <v>1</v>
      </c>
      <c r="DD48" s="118">
        <f t="shared" si="23"/>
        <v>2</v>
      </c>
      <c r="DE48" s="105">
        <f t="shared" si="24"/>
        <v>3</v>
      </c>
      <c r="DF48" s="118">
        <f t="shared" si="25"/>
        <v>2</v>
      </c>
      <c r="DH48" s="107">
        <f t="shared" si="2"/>
        <v>2</v>
      </c>
      <c r="DI48" s="108">
        <f t="shared" si="3"/>
        <v>2</v>
      </c>
      <c r="DJ48" s="108">
        <f t="shared" si="4"/>
        <v>3</v>
      </c>
      <c r="DK48" s="108">
        <f t="shared" si="5"/>
        <v>5</v>
      </c>
      <c r="DL48" s="108">
        <f t="shared" si="6"/>
        <v>1</v>
      </c>
      <c r="DM48" s="109">
        <f t="shared" si="7"/>
        <v>7</v>
      </c>
      <c r="DO48" s="107">
        <f t="shared" si="26"/>
        <v>4</v>
      </c>
      <c r="DP48" s="112">
        <f t="shared" si="27"/>
        <v>8</v>
      </c>
      <c r="DQ48" s="109">
        <f t="shared" si="28"/>
        <v>8</v>
      </c>
    </row>
    <row r="49" spans="2:91" ht="15.75" thickBot="1">
      <c r="B49" s="95">
        <v>0</v>
      </c>
      <c r="C49" s="96">
        <v>-1</v>
      </c>
      <c r="D49" s="96">
        <v>-3</v>
      </c>
      <c r="E49" s="96">
        <v>-2</v>
      </c>
      <c r="F49" s="97">
        <v>0</v>
      </c>
      <c r="G49" s="95">
        <v>-1</v>
      </c>
      <c r="H49" s="96">
        <v>3</v>
      </c>
      <c r="I49" s="96">
        <v>0</v>
      </c>
      <c r="J49" s="96">
        <v>-1</v>
      </c>
      <c r="K49" s="97">
        <v>3</v>
      </c>
      <c r="L49" s="73">
        <v>3</v>
      </c>
      <c r="M49" s="73">
        <v>-4</v>
      </c>
      <c r="N49" s="73">
        <v>-1</v>
      </c>
      <c r="O49" s="73">
        <v>2</v>
      </c>
      <c r="P49" s="76">
        <v>-1</v>
      </c>
      <c r="Q49" s="95">
        <v>-4</v>
      </c>
      <c r="R49" s="96">
        <v>2</v>
      </c>
      <c r="S49" s="96">
        <v>-2</v>
      </c>
      <c r="T49" s="96">
        <v>-3</v>
      </c>
      <c r="U49" s="97">
        <v>1</v>
      </c>
      <c r="V49" s="95">
        <v>-1</v>
      </c>
      <c r="W49" s="96">
        <v>1</v>
      </c>
      <c r="X49" s="96">
        <v>4</v>
      </c>
      <c r="Y49" s="96">
        <v>0</v>
      </c>
      <c r="Z49" s="97">
        <v>-1</v>
      </c>
      <c r="AA49" s="73">
        <v>-2</v>
      </c>
      <c r="AB49" s="73">
        <v>-2</v>
      </c>
      <c r="AC49" s="73">
        <v>0</v>
      </c>
      <c r="AD49" s="73">
        <v>-4</v>
      </c>
      <c r="AE49" s="76">
        <v>3</v>
      </c>
      <c r="AF49" s="95">
        <v>0</v>
      </c>
      <c r="AG49" s="96">
        <v>-1</v>
      </c>
      <c r="AH49" s="96">
        <v>-1</v>
      </c>
      <c r="AI49" s="96">
        <v>-1</v>
      </c>
      <c r="AJ49" s="97">
        <v>-1</v>
      </c>
      <c r="AK49" s="95">
        <v>-3</v>
      </c>
      <c r="AL49" s="96">
        <v>2</v>
      </c>
      <c r="AM49" s="96">
        <v>1</v>
      </c>
      <c r="AN49" s="96">
        <v>2</v>
      </c>
      <c r="AO49" s="97">
        <v>4</v>
      </c>
      <c r="AP49" s="73">
        <v>0</v>
      </c>
      <c r="AQ49" s="73">
        <v>-2</v>
      </c>
      <c r="AR49" s="73">
        <v>4</v>
      </c>
      <c r="AS49" s="73">
        <v>0</v>
      </c>
      <c r="AT49" s="76">
        <v>2</v>
      </c>
      <c r="AU49" s="73">
        <v>-1</v>
      </c>
      <c r="AV49" s="73">
        <v>-1</v>
      </c>
      <c r="AW49" s="73">
        <v>-1</v>
      </c>
      <c r="AX49" s="73">
        <v>0</v>
      </c>
      <c r="AY49" s="74">
        <v>0</v>
      </c>
      <c r="AZ49" s="73">
        <v>2</v>
      </c>
      <c r="BA49" s="73">
        <v>-2</v>
      </c>
      <c r="BB49" s="73">
        <v>-2</v>
      </c>
      <c r="BC49" s="73">
        <v>-1</v>
      </c>
      <c r="BD49" s="73">
        <v>-2</v>
      </c>
      <c r="BE49" s="75">
        <v>0</v>
      </c>
      <c r="BF49" s="73">
        <v>3</v>
      </c>
      <c r="BG49" s="73">
        <v>-1</v>
      </c>
      <c r="BH49" s="73">
        <v>-2</v>
      </c>
      <c r="BI49" s="73">
        <v>-2</v>
      </c>
      <c r="BJ49" s="72">
        <v>-1</v>
      </c>
      <c r="BK49" s="73">
        <v>-2</v>
      </c>
      <c r="BL49" s="73">
        <v>2</v>
      </c>
      <c r="BM49" s="73">
        <v>1</v>
      </c>
      <c r="BN49" s="74">
        <v>-1</v>
      </c>
      <c r="BO49" s="73">
        <v>2</v>
      </c>
      <c r="BP49" s="73">
        <v>-1</v>
      </c>
      <c r="BQ49" s="73">
        <v>-1</v>
      </c>
      <c r="BR49" s="73">
        <v>-2</v>
      </c>
      <c r="BS49" s="73">
        <v>5</v>
      </c>
      <c r="BT49" s="75">
        <v>2</v>
      </c>
      <c r="BU49" s="73">
        <v>0</v>
      </c>
      <c r="BV49" s="73">
        <v>-2</v>
      </c>
      <c r="BW49" s="73">
        <v>1</v>
      </c>
      <c r="BX49" s="76">
        <v>0</v>
      </c>
      <c r="BY49" s="73">
        <v>-4</v>
      </c>
      <c r="BZ49" s="73">
        <v>4</v>
      </c>
      <c r="CA49" s="73">
        <v>0</v>
      </c>
      <c r="CB49" s="73">
        <v>3</v>
      </c>
      <c r="CC49" s="74">
        <v>3</v>
      </c>
      <c r="CD49" s="73">
        <v>-2</v>
      </c>
      <c r="CE49" s="73">
        <v>-2</v>
      </c>
      <c r="CF49" s="73">
        <v>0</v>
      </c>
      <c r="CG49" s="73">
        <v>3</v>
      </c>
      <c r="CH49" s="73">
        <v>-2</v>
      </c>
      <c r="CI49" s="75">
        <v>4</v>
      </c>
      <c r="CJ49" s="73">
        <v>4</v>
      </c>
      <c r="CK49" s="73">
        <v>-1</v>
      </c>
      <c r="CL49" s="73">
        <v>-2</v>
      </c>
      <c r="CM49" s="76">
        <v>4</v>
      </c>
    </row>
    <row r="50" spans="2:121" ht="15.75" thickBot="1">
      <c r="B50" s="83" t="s">
        <v>77</v>
      </c>
      <c r="F50" s="84">
        <f>SUM(B49:F49)</f>
        <v>-6</v>
      </c>
      <c r="G50" s="83" t="s">
        <v>77</v>
      </c>
      <c r="K50" s="84">
        <f>SUM(G49:K49)</f>
        <v>4</v>
      </c>
      <c r="L50" s="83" t="s">
        <v>77</v>
      </c>
      <c r="P50" s="82">
        <f>SUM(L49:P49)</f>
        <v>-1</v>
      </c>
      <c r="Q50" s="83" t="s">
        <v>77</v>
      </c>
      <c r="U50" s="82">
        <f>SUM(Q49:U49)</f>
        <v>-6</v>
      </c>
      <c r="V50" s="83" t="s">
        <v>77</v>
      </c>
      <c r="Z50" s="82">
        <f>SUM(V49:Z49)</f>
        <v>3</v>
      </c>
      <c r="AA50" s="83" t="s">
        <v>77</v>
      </c>
      <c r="AE50" s="82">
        <f>SUM(AA49:AE49)</f>
        <v>-5</v>
      </c>
      <c r="AF50" s="83" t="s">
        <v>77</v>
      </c>
      <c r="AJ50" s="82">
        <f>SUM(AF49:AJ49)</f>
        <v>-4</v>
      </c>
      <c r="AK50" s="83" t="s">
        <v>77</v>
      </c>
      <c r="AO50" s="82">
        <f>SUM(AK49:AO49)</f>
        <v>6</v>
      </c>
      <c r="AP50" s="83" t="s">
        <v>77</v>
      </c>
      <c r="AT50" s="82">
        <f>SUM(AP49:AT49)</f>
        <v>4</v>
      </c>
      <c r="AU50" s="83" t="s">
        <v>77</v>
      </c>
      <c r="AY50" s="82">
        <f>SUM(AU49:AY49)</f>
        <v>-3</v>
      </c>
      <c r="AZ50" s="83" t="s">
        <v>77</v>
      </c>
      <c r="BD50" s="82">
        <f>SUM(AZ49:BD49)</f>
        <v>-5</v>
      </c>
      <c r="BE50" s="83" t="s">
        <v>77</v>
      </c>
      <c r="BI50" s="82">
        <f>SUM(BE49:BI49)</f>
        <v>-2</v>
      </c>
      <c r="BJ50" s="83" t="s">
        <v>77</v>
      </c>
      <c r="BN50" s="82">
        <f>SUM(BJ49:BN49)</f>
        <v>-1</v>
      </c>
      <c r="BO50" s="83" t="s">
        <v>77</v>
      </c>
      <c r="BS50" s="82">
        <f>SUM(BO49:BS49)</f>
        <v>3</v>
      </c>
      <c r="BT50" s="83" t="s">
        <v>77</v>
      </c>
      <c r="BX50" s="82">
        <f>SUM(BT49:BX49)</f>
        <v>1</v>
      </c>
      <c r="BY50" s="83" t="s">
        <v>77</v>
      </c>
      <c r="CC50" s="82">
        <f>SUM(BY49:CC49)</f>
        <v>6</v>
      </c>
      <c r="CD50" s="83" t="s">
        <v>77</v>
      </c>
      <c r="CH50" s="82">
        <f>SUM(CD49:CH49)</f>
        <v>-3</v>
      </c>
      <c r="CI50" s="83" t="s">
        <v>77</v>
      </c>
      <c r="CM50" s="82">
        <f>SUM(CI49:CM49)</f>
        <v>9</v>
      </c>
      <c r="CN50" s="30" t="s">
        <v>92</v>
      </c>
      <c r="CO50" s="122">
        <f>SUM(CO30:CO48)/19</f>
        <v>0.7368421052631579</v>
      </c>
      <c r="CP50" s="122">
        <f aca="true" t="shared" si="29" ref="CP50:DQ50">SUM(CP30:CP48)/19</f>
        <v>1.1578947368421053</v>
      </c>
      <c r="CQ50" s="122">
        <f t="shared" si="29"/>
        <v>1.1578947368421053</v>
      </c>
      <c r="CR50" s="122">
        <f t="shared" si="29"/>
        <v>0.8947368421052632</v>
      </c>
      <c r="CS50" s="122">
        <f t="shared" si="29"/>
        <v>1.2105263157894737</v>
      </c>
      <c r="CT50" s="122">
        <f t="shared" si="29"/>
        <v>0.8421052631578947</v>
      </c>
      <c r="CU50" s="122">
        <f t="shared" si="29"/>
        <v>0.8421052631578947</v>
      </c>
      <c r="CV50" s="122">
        <f t="shared" si="29"/>
        <v>1.263157894736842</v>
      </c>
      <c r="CW50" s="122">
        <f t="shared" si="29"/>
        <v>1.4210526315789473</v>
      </c>
      <c r="CX50" s="122">
        <f>SUM(CX30:CX48)/19</f>
        <v>1.105263157894737</v>
      </c>
      <c r="CY50" s="122">
        <f t="shared" si="29"/>
        <v>1</v>
      </c>
      <c r="CZ50" s="122">
        <f t="shared" si="29"/>
        <v>1</v>
      </c>
      <c r="DA50" s="122">
        <f t="shared" si="29"/>
        <v>1.2105263157894737</v>
      </c>
      <c r="DB50" s="122">
        <f t="shared" si="29"/>
        <v>1.263157894736842</v>
      </c>
      <c r="DC50" s="122">
        <f t="shared" si="29"/>
        <v>1.3157894736842106</v>
      </c>
      <c r="DD50" s="122">
        <f t="shared" si="29"/>
        <v>1.3157894736842106</v>
      </c>
      <c r="DE50" s="122">
        <f t="shared" si="29"/>
        <v>1.0526315789473684</v>
      </c>
      <c r="DF50" s="122">
        <f t="shared" si="29"/>
        <v>1.2105263157894737</v>
      </c>
      <c r="DH50" s="122">
        <f t="shared" si="29"/>
        <v>3.0526315789473686</v>
      </c>
      <c r="DI50" s="122">
        <f t="shared" si="29"/>
        <v>2.9473684210526314</v>
      </c>
      <c r="DJ50" s="122">
        <f t="shared" si="29"/>
        <v>3.526315789473684</v>
      </c>
      <c r="DK50" s="122">
        <f t="shared" si="29"/>
        <v>3.1052631578947367</v>
      </c>
      <c r="DL50" s="122">
        <f t="shared" si="29"/>
        <v>3.789473684210526</v>
      </c>
      <c r="DM50" s="122">
        <f t="shared" si="29"/>
        <v>3.5789473684210527</v>
      </c>
      <c r="DO50" s="122">
        <f t="shared" si="29"/>
        <v>6</v>
      </c>
      <c r="DP50" s="122">
        <f t="shared" si="29"/>
        <v>6.631578947368421</v>
      </c>
      <c r="DQ50" s="122">
        <f t="shared" si="29"/>
        <v>7.368421052631579</v>
      </c>
    </row>
    <row r="51" spans="7:121" ht="15.75" thickBot="1">
      <c r="G51" s="83" t="s">
        <v>78</v>
      </c>
      <c r="K51" s="82">
        <f>SUM(B49:K49)</f>
        <v>-2</v>
      </c>
      <c r="L51" s="83" t="s">
        <v>78</v>
      </c>
      <c r="P51" s="82">
        <f>SUM(G49:P49)</f>
        <v>3</v>
      </c>
      <c r="Q51" s="83" t="s">
        <v>78</v>
      </c>
      <c r="U51" s="82">
        <f>SUM(L49:U49)</f>
        <v>-7</v>
      </c>
      <c r="V51" s="83" t="s">
        <v>78</v>
      </c>
      <c r="Z51" s="82">
        <f>SUM(Q49:Z49)</f>
        <v>-3</v>
      </c>
      <c r="AA51" s="83" t="s">
        <v>78</v>
      </c>
      <c r="AE51" s="82">
        <f>SUM(V49:AE49)</f>
        <v>-2</v>
      </c>
      <c r="AF51" s="83" t="s">
        <v>78</v>
      </c>
      <c r="AJ51" s="82">
        <f>SUM(AA49:AJ49)</f>
        <v>-9</v>
      </c>
      <c r="AK51" s="83" t="s">
        <v>78</v>
      </c>
      <c r="AO51" s="82">
        <f>SUM(AF49:AO49)</f>
        <v>2</v>
      </c>
      <c r="AP51" s="83" t="s">
        <v>78</v>
      </c>
      <c r="AT51" s="82">
        <f>SUM(AK49:AT49)</f>
        <v>10</v>
      </c>
      <c r="AU51" s="83" t="s">
        <v>78</v>
      </c>
      <c r="AY51" s="82">
        <f>SUM(AP49:AY49)</f>
        <v>1</v>
      </c>
      <c r="AZ51" s="83" t="s">
        <v>78</v>
      </c>
      <c r="BD51" s="82">
        <f>SUM(AU49:BD49)</f>
        <v>-8</v>
      </c>
      <c r="BE51" s="83" t="s">
        <v>78</v>
      </c>
      <c r="BI51" s="82">
        <f>SUM(AZ49:BI49)</f>
        <v>-7</v>
      </c>
      <c r="BJ51" s="83" t="s">
        <v>78</v>
      </c>
      <c r="BN51" s="82">
        <f>SUM(BE49:BN49)</f>
        <v>-3</v>
      </c>
      <c r="BO51" s="83" t="s">
        <v>78</v>
      </c>
      <c r="BS51" s="82">
        <f>SUM(BJ49:BS49)</f>
        <v>2</v>
      </c>
      <c r="BT51" s="83" t="s">
        <v>78</v>
      </c>
      <c r="BX51" s="82">
        <f>SUM(BO49:BX49)</f>
        <v>4</v>
      </c>
      <c r="BY51" s="83" t="s">
        <v>78</v>
      </c>
      <c r="CC51" s="82">
        <f>SUM(BT49:CC49)</f>
        <v>7</v>
      </c>
      <c r="CD51" s="83" t="s">
        <v>78</v>
      </c>
      <c r="CH51" s="82">
        <f>SUM(BY49:CH49)</f>
        <v>3</v>
      </c>
      <c r="CI51" s="83" t="s">
        <v>78</v>
      </c>
      <c r="CM51" s="82">
        <f>SUM(CD49:CM49)</f>
        <v>6</v>
      </c>
      <c r="CN51" s="30" t="s">
        <v>93</v>
      </c>
      <c r="CO51" s="122">
        <f>SUM(CO43:CO48)/6</f>
        <v>0.16666666666666666</v>
      </c>
      <c r="CP51" s="122">
        <f aca="true" t="shared" si="30" ref="CP51:DQ51">SUM(CP43:CP48)/6</f>
        <v>1</v>
      </c>
      <c r="CQ51" s="122">
        <f t="shared" si="30"/>
        <v>1</v>
      </c>
      <c r="CR51" s="122">
        <f t="shared" si="30"/>
        <v>0.6666666666666666</v>
      </c>
      <c r="CS51" s="122">
        <f t="shared" si="30"/>
        <v>0.8333333333333334</v>
      </c>
      <c r="CT51" s="122">
        <f t="shared" si="30"/>
        <v>0.8333333333333334</v>
      </c>
      <c r="CU51" s="122">
        <f>SUM(CU43:CU48)/6</f>
        <v>0.6666666666666666</v>
      </c>
      <c r="CV51" s="122">
        <f t="shared" si="30"/>
        <v>1.8333333333333333</v>
      </c>
      <c r="CW51" s="122">
        <f t="shared" si="30"/>
        <v>1.8333333333333333</v>
      </c>
      <c r="CX51" s="122">
        <f t="shared" si="30"/>
        <v>1.1666666666666667</v>
      </c>
      <c r="CY51" s="122">
        <f t="shared" si="30"/>
        <v>1</v>
      </c>
      <c r="CZ51" s="122">
        <f t="shared" si="30"/>
        <v>0.8333333333333334</v>
      </c>
      <c r="DA51" s="122">
        <f t="shared" si="30"/>
        <v>1.3333333333333333</v>
      </c>
      <c r="DB51" s="122">
        <f t="shared" si="30"/>
        <v>1.1666666666666667</v>
      </c>
      <c r="DC51" s="122">
        <f t="shared" si="30"/>
        <v>1.5</v>
      </c>
      <c r="DD51" s="122">
        <f t="shared" si="30"/>
        <v>1.6666666666666667</v>
      </c>
      <c r="DE51" s="122">
        <f t="shared" si="30"/>
        <v>1</v>
      </c>
      <c r="DF51" s="122">
        <f t="shared" si="30"/>
        <v>1.5</v>
      </c>
      <c r="DH51" s="122">
        <f t="shared" si="30"/>
        <v>2.1666666666666665</v>
      </c>
      <c r="DI51" s="122">
        <f t="shared" si="30"/>
        <v>2.3333333333333335</v>
      </c>
      <c r="DJ51" s="122">
        <f t="shared" si="30"/>
        <v>4.333333333333333</v>
      </c>
      <c r="DK51" s="122">
        <f t="shared" si="30"/>
        <v>3</v>
      </c>
      <c r="DL51" s="122">
        <f t="shared" si="30"/>
        <v>4</v>
      </c>
      <c r="DM51" s="122">
        <f t="shared" si="30"/>
        <v>4.166666666666667</v>
      </c>
      <c r="DO51" s="122">
        <f t="shared" si="30"/>
        <v>4.5</v>
      </c>
      <c r="DP51" s="122">
        <f t="shared" si="30"/>
        <v>7.333333333333333</v>
      </c>
      <c r="DQ51" s="122">
        <f t="shared" si="30"/>
        <v>8.166666666666666</v>
      </c>
    </row>
    <row r="52" spans="12:92" ht="15.75" thickBot="1">
      <c r="L52" s="83" t="s">
        <v>76</v>
      </c>
      <c r="P52" s="82">
        <f>SUM(B49:P49)</f>
        <v>-3</v>
      </c>
      <c r="AA52" s="83" t="s">
        <v>76</v>
      </c>
      <c r="AE52" s="82">
        <f>SUM(Q49:AE49)</f>
        <v>-8</v>
      </c>
      <c r="AP52" s="83" t="s">
        <v>76</v>
      </c>
      <c r="AT52" s="82">
        <f>SUM(AF49:AT49)</f>
        <v>6</v>
      </c>
      <c r="BE52" s="83" t="s">
        <v>76</v>
      </c>
      <c r="BI52" s="82">
        <f>SUM(AU49:BI49)</f>
        <v>-10</v>
      </c>
      <c r="BT52" s="83" t="s">
        <v>76</v>
      </c>
      <c r="BX52" s="82">
        <f>SUM(BJ49:BX49)</f>
        <v>3</v>
      </c>
      <c r="CI52" s="83" t="s">
        <v>76</v>
      </c>
      <c r="CM52" s="82">
        <f>SUM(BY49:CM49)</f>
        <v>12</v>
      </c>
      <c r="CN52" s="1"/>
    </row>
  </sheetData>
  <conditionalFormatting sqref="DG50 DN50">
    <cfRule type="cellIs" priority="1" dxfId="11" operator="greaterThanOrEqual" stopIfTrue="1">
      <formula>4.5</formula>
    </cfRule>
    <cfRule type="cellIs" priority="2" dxfId="12" operator="between" stopIfTrue="1">
      <formula>3</formula>
      <formula>4.4999999</formula>
    </cfRule>
  </conditionalFormatting>
  <conditionalFormatting sqref="CO50:DF50 CO51:DG51 DN51">
    <cfRule type="cellIs" priority="3" dxfId="11" operator="greaterThanOrEqual" stopIfTrue="1">
      <formula>1.5</formula>
    </cfRule>
    <cfRule type="cellIs" priority="4" dxfId="12" operator="between" stopIfTrue="1">
      <formula>1</formula>
      <formula>1.499999</formula>
    </cfRule>
  </conditionalFormatting>
  <conditionalFormatting sqref="DO30:DQ48">
    <cfRule type="cellIs" priority="5" dxfId="3" operator="greaterThanOrEqual" stopIfTrue="1">
      <formula>9</formula>
    </cfRule>
    <cfRule type="cellIs" priority="6" dxfId="4" operator="between" stopIfTrue="1">
      <formula>6</formula>
      <formula>8</formula>
    </cfRule>
  </conditionalFormatting>
  <conditionalFormatting sqref="DH30:DM48">
    <cfRule type="cellIs" priority="7" dxfId="11" operator="greaterThanOrEqual" stopIfTrue="1">
      <formula>5</formula>
    </cfRule>
    <cfRule type="cellIs" priority="8" dxfId="4" operator="between" stopIfTrue="1">
      <formula>3</formula>
      <formula>4</formula>
    </cfRule>
  </conditionalFormatting>
  <conditionalFormatting sqref="CC50:CC51 Z50:Z51 AO50:AO51 AE50:AE52 K50:K51 F50 P50:P52 AT50:AT52 BS50:BS51 CH50:CH51 BX50:BX52 BD50:BD51 BI50:BI52 CM50:CM52 U50:U51 AJ50:AJ51 AY50:AY51 BN50:BN51 B49:CM49">
    <cfRule type="cellIs" priority="9" dxfId="13" operator="equal" stopIfTrue="1">
      <formula>0</formula>
    </cfRule>
    <cfRule type="cellIs" priority="10" dxfId="14" operator="greaterThan" stopIfTrue="1">
      <formula>0</formula>
    </cfRule>
    <cfRule type="cellIs" priority="11" dxfId="15" operator="lessThan" stopIfTrue="1">
      <formula>0</formula>
    </cfRule>
  </conditionalFormatting>
  <conditionalFormatting sqref="B2:CM12 B30:CM32">
    <cfRule type="cellIs" priority="12" dxfId="0" operator="between" stopIfTrue="1">
      <formula>70</formula>
      <formula>80</formula>
    </cfRule>
    <cfRule type="cellIs" priority="13" dxfId="1" operator="between" stopIfTrue="1">
      <formula>80</formula>
      <formula>90</formula>
    </cfRule>
    <cfRule type="cellIs" priority="14" dxfId="2" operator="between" stopIfTrue="1">
      <formula>90</formula>
      <formula>999</formula>
    </cfRule>
  </conditionalFormatting>
  <conditionalFormatting sqref="B13:CM28 B33:CM48">
    <cfRule type="cellIs" priority="15" dxfId="0" operator="between" stopIfTrue="1">
      <formula>70</formula>
      <formula>90</formula>
    </cfRule>
    <cfRule type="cellIs" priority="16" dxfId="2" operator="between" stopIfTrue="1">
      <formula>90</formula>
      <formula>99</formula>
    </cfRule>
    <cfRule type="cellIs" priority="17" dxfId="3" operator="between" stopIfTrue="1">
      <formula>99</formula>
      <formula>999</formula>
    </cfRule>
  </conditionalFormatting>
  <conditionalFormatting sqref="CO30:DF48">
    <cfRule type="cellIs" priority="18" dxfId="11" operator="greaterThanOrEqual" stopIfTrue="1">
      <formula>3</formula>
    </cfRule>
    <cfRule type="cellIs" priority="19" dxfId="4" operator="equal" stopIfTrue="1">
      <formula>2</formula>
    </cfRule>
    <cfRule type="cellIs" priority="20" dxfId="12" operator="equal" stopIfTrue="1">
      <formula>1</formula>
    </cfRule>
  </conditionalFormatting>
  <conditionalFormatting sqref="DH51:DM51">
    <cfRule type="cellIs" priority="21" dxfId="11" operator="greaterThanOrEqual" stopIfTrue="1">
      <formula>4</formula>
    </cfRule>
    <cfRule type="cellIs" priority="22" dxfId="12" operator="between" stopIfTrue="1">
      <formula>3.333</formula>
      <formula>3.99999999</formula>
    </cfRule>
  </conditionalFormatting>
  <conditionalFormatting sqref="DO51:DQ51">
    <cfRule type="cellIs" priority="23" dxfId="11" operator="greaterThanOrEqual" stopIfTrue="1">
      <formula>7.6666</formula>
    </cfRule>
    <cfRule type="cellIs" priority="24" dxfId="12" operator="between" stopIfTrue="1">
      <formula>6.666</formula>
      <formula>7.666</formula>
    </cfRule>
  </conditionalFormatting>
  <conditionalFormatting sqref="DH50:DM50">
    <cfRule type="cellIs" priority="25" dxfId="11" operator="greaterThanOrEqual" stopIfTrue="1">
      <formula>4</formula>
    </cfRule>
    <cfRule type="cellIs" priority="26" dxfId="12" operator="between" stopIfTrue="1">
      <formula>3.3</formula>
      <formula>3.99999999</formula>
    </cfRule>
  </conditionalFormatting>
  <conditionalFormatting sqref="DO50:DQ50">
    <cfRule type="cellIs" priority="27" dxfId="11" operator="greaterThanOrEqual" stopIfTrue="1">
      <formula>7.6666</formula>
    </cfRule>
    <cfRule type="cellIs" priority="28" dxfId="12" operator="between" stopIfTrue="1">
      <formula>6.6</formula>
      <formula>7.666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P52 K51 F50 P51 U52 U50 AK52:AT52 AF52:AJ52 AF50:AJ50 AZ52:BI52 AU52:AY52 AU50:AY50 BO52:BX52 BJ52:BN52 BJ50:BN50 BY52:CC52 CD51:CM51 BX50:CC50 AU51:AX51 AZ50:BI50 AK50:AT50 V50:AE50 V52:AE52 CD50:CM50 CD52:CM52 P50 K50 BO51:BX51 AY51:BI51 AK51:AT51 V51:AE51 BY51:CC51 BJ51:BN51 AF51:AJ51 U51 BO50:BW5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A3:CN30"/>
  <sheetViews>
    <sheetView workbookViewId="0" topLeftCell="A1">
      <selection activeCell="B3" sqref="B3:CM30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92" ht="15.75">
      <c r="A3" s="39" t="s">
        <v>42</v>
      </c>
      <c r="B3" s="40">
        <v>1</v>
      </c>
      <c r="C3" s="40">
        <v>7</v>
      </c>
      <c r="D3" s="40">
        <v>4</v>
      </c>
      <c r="E3" s="40">
        <v>3</v>
      </c>
      <c r="F3" s="40">
        <v>2</v>
      </c>
      <c r="G3" s="40">
        <v>5</v>
      </c>
      <c r="H3" s="40">
        <v>5</v>
      </c>
      <c r="I3" s="40">
        <v>0</v>
      </c>
      <c r="J3" s="40">
        <v>4</v>
      </c>
      <c r="K3" s="40">
        <v>2</v>
      </c>
      <c r="L3" s="40">
        <v>8</v>
      </c>
      <c r="M3" s="40">
        <v>7</v>
      </c>
      <c r="N3" s="40">
        <v>2</v>
      </c>
      <c r="O3" s="40">
        <v>5</v>
      </c>
      <c r="P3" s="40">
        <v>17</v>
      </c>
      <c r="Q3" s="40">
        <v>11</v>
      </c>
      <c r="R3" s="40">
        <v>0</v>
      </c>
      <c r="S3" s="40">
        <v>1</v>
      </c>
      <c r="T3" s="40">
        <v>6</v>
      </c>
      <c r="U3" s="40">
        <v>2</v>
      </c>
      <c r="V3" s="40">
        <v>9</v>
      </c>
      <c r="W3" s="40">
        <v>0</v>
      </c>
      <c r="X3" s="40">
        <v>5</v>
      </c>
      <c r="Y3" s="40">
        <v>9</v>
      </c>
      <c r="Z3" s="40">
        <v>5</v>
      </c>
      <c r="AA3" s="40">
        <v>0</v>
      </c>
      <c r="AB3" s="40">
        <v>3</v>
      </c>
      <c r="AC3" s="40">
        <v>3</v>
      </c>
      <c r="AD3" s="40">
        <v>5</v>
      </c>
      <c r="AE3" s="40">
        <v>4</v>
      </c>
      <c r="AF3" s="40">
        <v>2</v>
      </c>
      <c r="AG3" s="40">
        <v>6</v>
      </c>
      <c r="AH3" s="40">
        <v>14</v>
      </c>
      <c r="AI3" s="40">
        <v>10</v>
      </c>
      <c r="AJ3" s="40">
        <v>3</v>
      </c>
      <c r="AK3" s="40">
        <v>9</v>
      </c>
      <c r="AL3" s="40">
        <v>0</v>
      </c>
      <c r="AM3" s="40">
        <v>7</v>
      </c>
      <c r="AN3" s="40">
        <v>5</v>
      </c>
      <c r="AO3" s="40">
        <v>12</v>
      </c>
      <c r="AP3" s="40">
        <v>18</v>
      </c>
      <c r="AQ3" s="40">
        <v>1</v>
      </c>
      <c r="AR3" s="40">
        <v>4</v>
      </c>
      <c r="AS3" s="40">
        <v>2</v>
      </c>
      <c r="AT3" s="40">
        <v>4</v>
      </c>
      <c r="AU3" s="40">
        <v>2</v>
      </c>
      <c r="AV3" s="40">
        <v>5</v>
      </c>
      <c r="AW3" s="40">
        <v>3</v>
      </c>
      <c r="AX3" s="40">
        <v>2</v>
      </c>
      <c r="AY3" s="40">
        <v>1</v>
      </c>
      <c r="AZ3" s="40">
        <v>2</v>
      </c>
      <c r="BA3" s="40">
        <v>6</v>
      </c>
      <c r="BB3" s="40">
        <v>5</v>
      </c>
      <c r="BC3" s="40">
        <v>5</v>
      </c>
      <c r="BD3" s="40">
        <v>3</v>
      </c>
      <c r="BE3" s="40">
        <v>12</v>
      </c>
      <c r="BF3" s="40">
        <v>2</v>
      </c>
      <c r="BG3" s="40">
        <v>4</v>
      </c>
      <c r="BH3" s="40">
        <v>10</v>
      </c>
      <c r="BI3" s="40">
        <v>1</v>
      </c>
      <c r="BJ3" s="40">
        <v>0</v>
      </c>
      <c r="BK3" s="40">
        <v>8</v>
      </c>
      <c r="BL3" s="40">
        <v>1</v>
      </c>
      <c r="BM3" s="40">
        <v>7</v>
      </c>
      <c r="BN3" s="40">
        <v>4</v>
      </c>
      <c r="BO3" s="40">
        <v>8</v>
      </c>
      <c r="BP3" s="40">
        <v>5</v>
      </c>
      <c r="BQ3" s="40">
        <v>3</v>
      </c>
      <c r="BR3" s="40">
        <v>4</v>
      </c>
      <c r="BS3" s="40">
        <v>7</v>
      </c>
      <c r="BT3" s="40">
        <v>3</v>
      </c>
      <c r="BU3" s="40">
        <v>2</v>
      </c>
      <c r="BV3" s="40">
        <v>3</v>
      </c>
      <c r="BW3" s="40">
        <v>0</v>
      </c>
      <c r="BX3" s="40">
        <v>10</v>
      </c>
      <c r="BY3" s="40">
        <v>6</v>
      </c>
      <c r="BZ3" s="40">
        <v>7</v>
      </c>
      <c r="CA3" s="40">
        <v>3</v>
      </c>
      <c r="CB3" s="40">
        <v>4</v>
      </c>
      <c r="CC3" s="40">
        <v>5</v>
      </c>
      <c r="CD3" s="40">
        <v>0</v>
      </c>
      <c r="CE3" s="40">
        <v>6</v>
      </c>
      <c r="CF3" s="40">
        <v>24</v>
      </c>
      <c r="CG3" s="40">
        <v>0</v>
      </c>
      <c r="CH3" s="40">
        <v>1</v>
      </c>
      <c r="CI3" s="40">
        <v>1</v>
      </c>
      <c r="CJ3" s="40">
        <v>16</v>
      </c>
      <c r="CK3" s="40">
        <v>6</v>
      </c>
      <c r="CL3" s="40">
        <v>3</v>
      </c>
      <c r="CM3" s="40">
        <v>8</v>
      </c>
      <c r="CN3" s="39" t="s">
        <v>42</v>
      </c>
    </row>
    <row r="4" spans="1:92" ht="15.75">
      <c r="A4" s="39" t="s">
        <v>43</v>
      </c>
      <c r="B4" s="40">
        <v>0</v>
      </c>
      <c r="C4" s="40">
        <v>4</v>
      </c>
      <c r="D4" s="40">
        <v>2</v>
      </c>
      <c r="E4" s="40">
        <v>0</v>
      </c>
      <c r="F4" s="40">
        <v>1</v>
      </c>
      <c r="G4" s="40">
        <v>5</v>
      </c>
      <c r="H4" s="40">
        <v>0</v>
      </c>
      <c r="I4" s="40">
        <v>0</v>
      </c>
      <c r="J4" s="40">
        <v>0</v>
      </c>
      <c r="K4" s="40">
        <v>9</v>
      </c>
      <c r="L4" s="40">
        <v>0</v>
      </c>
      <c r="M4" s="40">
        <v>1</v>
      </c>
      <c r="N4" s="40">
        <v>0</v>
      </c>
      <c r="O4" s="40">
        <v>4</v>
      </c>
      <c r="P4" s="40">
        <v>1</v>
      </c>
      <c r="Q4" s="40">
        <v>1</v>
      </c>
      <c r="R4" s="40">
        <v>1</v>
      </c>
      <c r="S4" s="40">
        <v>1</v>
      </c>
      <c r="T4" s="40">
        <v>2</v>
      </c>
      <c r="U4" s="40">
        <v>6</v>
      </c>
      <c r="V4" s="40">
        <v>2</v>
      </c>
      <c r="W4" s="40">
        <v>0</v>
      </c>
      <c r="X4" s="40">
        <v>3</v>
      </c>
      <c r="Y4" s="40">
        <v>0</v>
      </c>
      <c r="Z4" s="40">
        <v>14</v>
      </c>
      <c r="AA4" s="40">
        <v>2</v>
      </c>
      <c r="AB4" s="40">
        <v>9</v>
      </c>
      <c r="AC4" s="40">
        <v>2</v>
      </c>
      <c r="AD4" s="40">
        <v>1</v>
      </c>
      <c r="AE4" s="40">
        <v>8</v>
      </c>
      <c r="AF4" s="40">
        <v>5</v>
      </c>
      <c r="AG4" s="40">
        <v>2</v>
      </c>
      <c r="AH4" s="40">
        <v>5</v>
      </c>
      <c r="AI4" s="40">
        <v>4</v>
      </c>
      <c r="AJ4" s="40">
        <v>2</v>
      </c>
      <c r="AK4" s="40">
        <v>5</v>
      </c>
      <c r="AL4" s="40">
        <v>2</v>
      </c>
      <c r="AM4" s="40">
        <v>1</v>
      </c>
      <c r="AN4" s="40">
        <v>1</v>
      </c>
      <c r="AO4" s="40">
        <v>12</v>
      </c>
      <c r="AP4" s="40">
        <v>3</v>
      </c>
      <c r="AQ4" s="40">
        <v>1</v>
      </c>
      <c r="AR4" s="40">
        <v>12</v>
      </c>
      <c r="AS4" s="40">
        <v>7</v>
      </c>
      <c r="AT4" s="40">
        <v>3</v>
      </c>
      <c r="AU4" s="40">
        <v>9</v>
      </c>
      <c r="AV4" s="40">
        <v>0</v>
      </c>
      <c r="AW4" s="40">
        <v>2</v>
      </c>
      <c r="AX4" s="40">
        <v>8</v>
      </c>
      <c r="AY4" s="40">
        <v>11</v>
      </c>
      <c r="AZ4" s="40">
        <v>2</v>
      </c>
      <c r="BA4" s="40">
        <v>0</v>
      </c>
      <c r="BB4" s="40">
        <v>0</v>
      </c>
      <c r="BC4" s="40">
        <v>5</v>
      </c>
      <c r="BD4" s="40">
        <v>4</v>
      </c>
      <c r="BE4" s="40">
        <v>2</v>
      </c>
      <c r="BF4" s="40">
        <v>6</v>
      </c>
      <c r="BG4" s="40">
        <v>0</v>
      </c>
      <c r="BH4" s="40">
        <v>0</v>
      </c>
      <c r="BI4" s="40">
        <v>1</v>
      </c>
      <c r="BJ4" s="40">
        <v>1</v>
      </c>
      <c r="BK4" s="40">
        <v>5</v>
      </c>
      <c r="BL4" s="40">
        <v>3</v>
      </c>
      <c r="BM4" s="40">
        <v>1</v>
      </c>
      <c r="BN4" s="40">
        <v>4</v>
      </c>
      <c r="BO4" s="40">
        <v>4</v>
      </c>
      <c r="BP4" s="40">
        <v>2</v>
      </c>
      <c r="BQ4" s="40">
        <v>6</v>
      </c>
      <c r="BR4" s="40">
        <v>2</v>
      </c>
      <c r="BS4" s="40">
        <v>4</v>
      </c>
      <c r="BT4" s="40">
        <v>0</v>
      </c>
      <c r="BU4" s="40">
        <v>4</v>
      </c>
      <c r="BV4" s="40">
        <v>0</v>
      </c>
      <c r="BW4" s="40">
        <v>2</v>
      </c>
      <c r="BX4" s="40">
        <v>4</v>
      </c>
      <c r="BY4" s="40">
        <v>1</v>
      </c>
      <c r="BZ4" s="40">
        <v>8</v>
      </c>
      <c r="CA4" s="40">
        <v>0</v>
      </c>
      <c r="CB4" s="40">
        <v>3</v>
      </c>
      <c r="CC4" s="40">
        <v>2</v>
      </c>
      <c r="CD4" s="40">
        <v>5</v>
      </c>
      <c r="CE4" s="40">
        <v>7</v>
      </c>
      <c r="CF4" s="40">
        <v>1</v>
      </c>
      <c r="CG4" s="40">
        <v>1</v>
      </c>
      <c r="CH4" s="40">
        <v>1</v>
      </c>
      <c r="CI4" s="40">
        <v>6</v>
      </c>
      <c r="CJ4" s="40">
        <v>6</v>
      </c>
      <c r="CK4" s="40">
        <v>3</v>
      </c>
      <c r="CL4" s="40">
        <v>3</v>
      </c>
      <c r="CM4" s="40">
        <v>6</v>
      </c>
      <c r="CN4" s="39" t="s">
        <v>43</v>
      </c>
    </row>
    <row r="5" spans="1:92" ht="15.75">
      <c r="A5" s="39" t="s">
        <v>44</v>
      </c>
      <c r="B5" s="40">
        <v>13</v>
      </c>
      <c r="C5" s="40">
        <v>2</v>
      </c>
      <c r="D5" s="40">
        <v>2</v>
      </c>
      <c r="E5" s="40">
        <v>0</v>
      </c>
      <c r="F5" s="40">
        <v>1</v>
      </c>
      <c r="G5" s="40">
        <v>5</v>
      </c>
      <c r="H5" s="40">
        <v>6</v>
      </c>
      <c r="I5" s="40">
        <v>0</v>
      </c>
      <c r="J5" s="40">
        <v>1</v>
      </c>
      <c r="K5" s="40">
        <v>13</v>
      </c>
      <c r="L5" s="40">
        <v>5</v>
      </c>
      <c r="M5" s="40">
        <v>2</v>
      </c>
      <c r="N5" s="40">
        <v>4</v>
      </c>
      <c r="O5" s="40">
        <v>4</v>
      </c>
      <c r="P5" s="40">
        <v>2</v>
      </c>
      <c r="Q5" s="40">
        <v>12</v>
      </c>
      <c r="R5" s="40">
        <v>0</v>
      </c>
      <c r="S5" s="40">
        <v>0</v>
      </c>
      <c r="T5" s="40">
        <v>2</v>
      </c>
      <c r="U5" s="40">
        <v>2</v>
      </c>
      <c r="V5" s="40">
        <v>6</v>
      </c>
      <c r="W5" s="40">
        <v>7</v>
      </c>
      <c r="X5" s="40">
        <v>1</v>
      </c>
      <c r="Y5" s="40">
        <v>3</v>
      </c>
      <c r="Z5" s="40">
        <v>1</v>
      </c>
      <c r="AA5" s="40">
        <v>2</v>
      </c>
      <c r="AB5" s="40">
        <v>5</v>
      </c>
      <c r="AC5" s="40">
        <v>7</v>
      </c>
      <c r="AD5" s="40">
        <v>2</v>
      </c>
      <c r="AE5" s="40">
        <v>4</v>
      </c>
      <c r="AF5" s="40">
        <v>1</v>
      </c>
      <c r="AG5" s="40">
        <v>1</v>
      </c>
      <c r="AH5" s="40">
        <v>0</v>
      </c>
      <c r="AI5" s="40">
        <v>0</v>
      </c>
      <c r="AJ5" s="40">
        <v>8</v>
      </c>
      <c r="AK5" s="40">
        <v>3</v>
      </c>
      <c r="AL5" s="40">
        <v>7</v>
      </c>
      <c r="AM5" s="40">
        <v>0</v>
      </c>
      <c r="AN5" s="40">
        <v>11</v>
      </c>
      <c r="AO5" s="40">
        <v>0</v>
      </c>
      <c r="AP5" s="40">
        <v>3</v>
      </c>
      <c r="AQ5" s="40">
        <v>0</v>
      </c>
      <c r="AR5" s="40">
        <v>2</v>
      </c>
      <c r="AS5" s="40">
        <v>0</v>
      </c>
      <c r="AT5" s="40">
        <v>5</v>
      </c>
      <c r="AU5" s="40">
        <v>8</v>
      </c>
      <c r="AV5" s="40">
        <v>5</v>
      </c>
      <c r="AW5" s="40">
        <v>4</v>
      </c>
      <c r="AX5" s="40">
        <v>6</v>
      </c>
      <c r="AY5" s="40">
        <v>3</v>
      </c>
      <c r="AZ5" s="40">
        <v>5</v>
      </c>
      <c r="BA5" s="40">
        <v>2</v>
      </c>
      <c r="BB5" s="40">
        <v>0</v>
      </c>
      <c r="BC5" s="40">
        <v>4</v>
      </c>
      <c r="BD5" s="40">
        <v>2</v>
      </c>
      <c r="BE5" s="40">
        <v>1</v>
      </c>
      <c r="BF5" s="40">
        <v>5</v>
      </c>
      <c r="BG5" s="40">
        <v>3</v>
      </c>
      <c r="BH5" s="40">
        <v>5</v>
      </c>
      <c r="BI5" s="40">
        <v>16</v>
      </c>
      <c r="BJ5" s="40">
        <v>6</v>
      </c>
      <c r="BK5" s="40">
        <v>0</v>
      </c>
      <c r="BL5" s="40">
        <v>7</v>
      </c>
      <c r="BM5" s="40">
        <v>1</v>
      </c>
      <c r="BN5" s="40">
        <v>0</v>
      </c>
      <c r="BO5" s="40">
        <v>1</v>
      </c>
      <c r="BP5" s="40">
        <v>0</v>
      </c>
      <c r="BQ5" s="40">
        <v>2</v>
      </c>
      <c r="BR5" s="40">
        <v>2</v>
      </c>
      <c r="BS5" s="40">
        <v>4</v>
      </c>
      <c r="BT5" s="40">
        <v>10</v>
      </c>
      <c r="BU5" s="40">
        <v>0</v>
      </c>
      <c r="BV5" s="40">
        <v>4</v>
      </c>
      <c r="BW5" s="40">
        <v>3</v>
      </c>
      <c r="BX5" s="40">
        <v>12</v>
      </c>
      <c r="BY5" s="40">
        <v>0</v>
      </c>
      <c r="BZ5" s="40">
        <v>1</v>
      </c>
      <c r="CA5" s="40">
        <v>15</v>
      </c>
      <c r="CB5" s="40">
        <v>3</v>
      </c>
      <c r="CC5" s="40">
        <v>7</v>
      </c>
      <c r="CD5" s="40">
        <v>3</v>
      </c>
      <c r="CE5" s="40">
        <v>5</v>
      </c>
      <c r="CF5" s="40">
        <v>2</v>
      </c>
      <c r="CG5" s="40">
        <v>10</v>
      </c>
      <c r="CH5" s="40">
        <v>0</v>
      </c>
      <c r="CI5" s="40">
        <v>3</v>
      </c>
      <c r="CJ5" s="40">
        <v>0</v>
      </c>
      <c r="CK5" s="40">
        <v>2</v>
      </c>
      <c r="CL5" s="40">
        <v>15</v>
      </c>
      <c r="CM5" s="40">
        <v>3</v>
      </c>
      <c r="CN5" s="39" t="s">
        <v>44</v>
      </c>
    </row>
    <row r="6" spans="1:92" ht="15.75">
      <c r="A6" s="39" t="s">
        <v>45</v>
      </c>
      <c r="B6" s="40">
        <v>0</v>
      </c>
      <c r="C6" s="40">
        <v>3</v>
      </c>
      <c r="D6" s="40">
        <v>1</v>
      </c>
      <c r="E6" s="40">
        <v>12</v>
      </c>
      <c r="F6" s="40">
        <v>2</v>
      </c>
      <c r="G6" s="40">
        <v>5</v>
      </c>
      <c r="H6" s="40">
        <v>2</v>
      </c>
      <c r="I6" s="40">
        <v>12</v>
      </c>
      <c r="J6" s="40">
        <v>2</v>
      </c>
      <c r="K6" s="40">
        <v>4</v>
      </c>
      <c r="L6" s="40">
        <v>4</v>
      </c>
      <c r="M6" s="40">
        <v>1</v>
      </c>
      <c r="N6" s="40">
        <v>3</v>
      </c>
      <c r="O6" s="40">
        <v>2</v>
      </c>
      <c r="P6" s="40">
        <v>4</v>
      </c>
      <c r="Q6" s="40">
        <v>0</v>
      </c>
      <c r="R6" s="40">
        <v>14</v>
      </c>
      <c r="S6" s="40">
        <v>0</v>
      </c>
      <c r="T6" s="40">
        <v>1</v>
      </c>
      <c r="U6" s="40">
        <v>6</v>
      </c>
      <c r="V6" s="40">
        <v>0</v>
      </c>
      <c r="W6" s="40">
        <v>2</v>
      </c>
      <c r="X6" s="40">
        <v>0</v>
      </c>
      <c r="Y6" s="40">
        <v>5</v>
      </c>
      <c r="Z6" s="40">
        <v>1</v>
      </c>
      <c r="AA6" s="40">
        <v>2</v>
      </c>
      <c r="AB6" s="40">
        <v>4</v>
      </c>
      <c r="AC6" s="40">
        <v>5</v>
      </c>
      <c r="AD6" s="40">
        <v>0</v>
      </c>
      <c r="AE6" s="40">
        <v>0</v>
      </c>
      <c r="AF6" s="40">
        <v>3</v>
      </c>
      <c r="AG6" s="40">
        <v>3</v>
      </c>
      <c r="AH6" s="40">
        <v>3</v>
      </c>
      <c r="AI6" s="40">
        <v>6</v>
      </c>
      <c r="AJ6" s="40">
        <v>0</v>
      </c>
      <c r="AK6" s="40">
        <v>9</v>
      </c>
      <c r="AL6" s="40">
        <v>6</v>
      </c>
      <c r="AM6" s="40">
        <v>2</v>
      </c>
      <c r="AN6" s="40">
        <v>1</v>
      </c>
      <c r="AO6" s="40">
        <v>5</v>
      </c>
      <c r="AP6" s="40">
        <v>2</v>
      </c>
      <c r="AQ6" s="40">
        <v>2</v>
      </c>
      <c r="AR6" s="40">
        <v>1</v>
      </c>
      <c r="AS6" s="40">
        <v>0</v>
      </c>
      <c r="AT6" s="40">
        <v>6</v>
      </c>
      <c r="AU6" s="40">
        <v>7</v>
      </c>
      <c r="AV6" s="40">
        <v>2</v>
      </c>
      <c r="AW6" s="40">
        <v>6</v>
      </c>
      <c r="AX6" s="40">
        <v>4</v>
      </c>
      <c r="AY6" s="40">
        <v>8</v>
      </c>
      <c r="AZ6" s="40">
        <v>2</v>
      </c>
      <c r="BA6" s="40">
        <v>2</v>
      </c>
      <c r="BB6" s="40">
        <v>2</v>
      </c>
      <c r="BC6" s="40">
        <v>3</v>
      </c>
      <c r="BD6" s="40">
        <v>12</v>
      </c>
      <c r="BE6" s="40">
        <v>2</v>
      </c>
      <c r="BF6" s="40">
        <v>1</v>
      </c>
      <c r="BG6" s="40">
        <v>3</v>
      </c>
      <c r="BH6" s="40">
        <v>2</v>
      </c>
      <c r="BI6" s="40">
        <v>0</v>
      </c>
      <c r="BJ6" s="40">
        <v>1</v>
      </c>
      <c r="BK6" s="40">
        <v>3</v>
      </c>
      <c r="BL6" s="40">
        <v>3</v>
      </c>
      <c r="BM6" s="40">
        <v>0</v>
      </c>
      <c r="BN6" s="40">
        <v>8</v>
      </c>
      <c r="BO6" s="40">
        <v>4</v>
      </c>
      <c r="BP6" s="40">
        <v>3</v>
      </c>
      <c r="BQ6" s="40">
        <v>4</v>
      </c>
      <c r="BR6" s="40">
        <v>6</v>
      </c>
      <c r="BS6" s="40">
        <v>0</v>
      </c>
      <c r="BT6" s="40">
        <v>7</v>
      </c>
      <c r="BU6" s="40">
        <v>2</v>
      </c>
      <c r="BV6" s="40">
        <v>0</v>
      </c>
      <c r="BW6" s="40">
        <v>1</v>
      </c>
      <c r="BX6" s="40">
        <v>5</v>
      </c>
      <c r="BY6" s="40">
        <v>2</v>
      </c>
      <c r="BZ6" s="40">
        <v>0</v>
      </c>
      <c r="CA6" s="40">
        <v>15</v>
      </c>
      <c r="CB6" s="40">
        <v>0</v>
      </c>
      <c r="CC6" s="40">
        <v>1</v>
      </c>
      <c r="CD6" s="40">
        <v>1</v>
      </c>
      <c r="CE6" s="40">
        <v>18</v>
      </c>
      <c r="CF6" s="40">
        <v>1</v>
      </c>
      <c r="CG6" s="40">
        <v>0</v>
      </c>
      <c r="CH6" s="40">
        <v>7</v>
      </c>
      <c r="CI6" s="40">
        <v>0</v>
      </c>
      <c r="CJ6" s="40">
        <v>0</v>
      </c>
      <c r="CK6" s="40">
        <v>7</v>
      </c>
      <c r="CL6" s="40">
        <v>9</v>
      </c>
      <c r="CM6" s="40">
        <v>0</v>
      </c>
      <c r="CN6" s="39" t="s">
        <v>45</v>
      </c>
    </row>
    <row r="7" spans="1:92" ht="15.75">
      <c r="A7" s="39" t="s">
        <v>46</v>
      </c>
      <c r="B7" s="40">
        <v>1</v>
      </c>
      <c r="C7" s="40">
        <v>0</v>
      </c>
      <c r="D7" s="40">
        <v>0</v>
      </c>
      <c r="E7" s="40">
        <v>1</v>
      </c>
      <c r="F7" s="40">
        <v>1</v>
      </c>
      <c r="G7" s="40">
        <v>2</v>
      </c>
      <c r="H7" s="40">
        <v>3</v>
      </c>
      <c r="I7" s="40">
        <v>1</v>
      </c>
      <c r="J7" s="40">
        <v>5</v>
      </c>
      <c r="K7" s="40">
        <v>0</v>
      </c>
      <c r="L7" s="40">
        <v>1</v>
      </c>
      <c r="M7" s="40">
        <v>8</v>
      </c>
      <c r="N7" s="40">
        <v>4</v>
      </c>
      <c r="O7" s="40">
        <v>5</v>
      </c>
      <c r="P7" s="40">
        <v>11</v>
      </c>
      <c r="Q7" s="40">
        <v>2</v>
      </c>
      <c r="R7" s="40">
        <v>0</v>
      </c>
      <c r="S7" s="40">
        <v>2</v>
      </c>
      <c r="T7" s="40">
        <v>0</v>
      </c>
      <c r="U7" s="40">
        <v>4</v>
      </c>
      <c r="V7" s="40">
        <v>4</v>
      </c>
      <c r="W7" s="40">
        <v>8</v>
      </c>
      <c r="X7" s="40">
        <v>0</v>
      </c>
      <c r="Y7" s="40">
        <v>0</v>
      </c>
      <c r="Z7" s="40">
        <v>3</v>
      </c>
      <c r="AA7" s="40">
        <v>0</v>
      </c>
      <c r="AB7" s="40">
        <v>0</v>
      </c>
      <c r="AC7" s="40">
        <v>0</v>
      </c>
      <c r="AD7" s="40">
        <v>1</v>
      </c>
      <c r="AE7" s="40">
        <v>5</v>
      </c>
      <c r="AF7" s="40">
        <v>2</v>
      </c>
      <c r="AG7" s="40">
        <v>10</v>
      </c>
      <c r="AH7" s="40">
        <v>1</v>
      </c>
      <c r="AI7" s="40">
        <v>5</v>
      </c>
      <c r="AJ7" s="40">
        <v>1</v>
      </c>
      <c r="AK7" s="40">
        <v>2</v>
      </c>
      <c r="AL7" s="40">
        <v>1</v>
      </c>
      <c r="AM7" s="40">
        <v>1</v>
      </c>
      <c r="AN7" s="40">
        <v>0</v>
      </c>
      <c r="AO7" s="40">
        <v>1</v>
      </c>
      <c r="AP7" s="40">
        <v>3</v>
      </c>
      <c r="AQ7" s="40">
        <v>3</v>
      </c>
      <c r="AR7" s="40">
        <v>0</v>
      </c>
      <c r="AS7" s="40">
        <v>3</v>
      </c>
      <c r="AT7" s="40">
        <v>1</v>
      </c>
      <c r="AU7" s="40">
        <v>1</v>
      </c>
      <c r="AV7" s="40">
        <v>1</v>
      </c>
      <c r="AW7" s="40">
        <v>2</v>
      </c>
      <c r="AX7" s="40">
        <v>1</v>
      </c>
      <c r="AY7" s="40">
        <v>1</v>
      </c>
      <c r="AZ7" s="40">
        <v>1</v>
      </c>
      <c r="BA7" s="40">
        <v>3</v>
      </c>
      <c r="BB7" s="40">
        <v>3</v>
      </c>
      <c r="BC7" s="40">
        <v>4</v>
      </c>
      <c r="BD7" s="40">
        <v>0</v>
      </c>
      <c r="BE7" s="40">
        <v>1</v>
      </c>
      <c r="BF7" s="40">
        <v>1</v>
      </c>
      <c r="BG7" s="40">
        <v>5</v>
      </c>
      <c r="BH7" s="40">
        <v>2</v>
      </c>
      <c r="BI7" s="40">
        <v>6</v>
      </c>
      <c r="BJ7" s="40">
        <v>3</v>
      </c>
      <c r="BK7" s="40">
        <v>2</v>
      </c>
      <c r="BL7" s="40">
        <v>3</v>
      </c>
      <c r="BM7" s="40">
        <v>2</v>
      </c>
      <c r="BN7" s="40">
        <v>2</v>
      </c>
      <c r="BO7" s="40">
        <v>2</v>
      </c>
      <c r="BP7" s="40">
        <v>3</v>
      </c>
      <c r="BQ7" s="40">
        <v>2</v>
      </c>
      <c r="BR7" s="40">
        <v>1</v>
      </c>
      <c r="BS7" s="40">
        <v>1</v>
      </c>
      <c r="BT7" s="40">
        <v>0</v>
      </c>
      <c r="BU7" s="40">
        <v>8</v>
      </c>
      <c r="BV7" s="40">
        <v>2</v>
      </c>
      <c r="BW7" s="40">
        <v>21</v>
      </c>
      <c r="BX7" s="40">
        <v>2</v>
      </c>
      <c r="BY7" s="40">
        <v>5</v>
      </c>
      <c r="BZ7" s="40">
        <v>0</v>
      </c>
      <c r="CA7" s="40">
        <v>1</v>
      </c>
      <c r="CB7" s="40">
        <v>0</v>
      </c>
      <c r="CC7" s="40">
        <v>7</v>
      </c>
      <c r="CD7" s="40">
        <v>0</v>
      </c>
      <c r="CE7" s="40">
        <v>2</v>
      </c>
      <c r="CF7" s="40">
        <v>2</v>
      </c>
      <c r="CG7" s="40">
        <v>0</v>
      </c>
      <c r="CH7" s="40">
        <v>10</v>
      </c>
      <c r="CI7" s="40">
        <v>5</v>
      </c>
      <c r="CJ7" s="40">
        <v>0</v>
      </c>
      <c r="CK7" s="40">
        <v>0</v>
      </c>
      <c r="CL7" s="40">
        <v>0</v>
      </c>
      <c r="CM7" s="40">
        <v>0</v>
      </c>
      <c r="CN7" s="39" t="s">
        <v>46</v>
      </c>
    </row>
    <row r="8" spans="1:92" ht="15.75">
      <c r="A8" s="39" t="s">
        <v>47</v>
      </c>
      <c r="B8" s="40">
        <v>11</v>
      </c>
      <c r="C8" s="40">
        <v>9</v>
      </c>
      <c r="D8" s="40">
        <v>1</v>
      </c>
      <c r="E8" s="40">
        <v>1</v>
      </c>
      <c r="F8" s="40">
        <v>0</v>
      </c>
      <c r="G8" s="40">
        <v>10</v>
      </c>
      <c r="H8" s="40">
        <v>0</v>
      </c>
      <c r="I8" s="40">
        <v>7</v>
      </c>
      <c r="J8" s="40">
        <v>4</v>
      </c>
      <c r="K8" s="40">
        <v>0</v>
      </c>
      <c r="L8" s="40">
        <v>1</v>
      </c>
      <c r="M8" s="40">
        <v>5</v>
      </c>
      <c r="N8" s="40">
        <v>6</v>
      </c>
      <c r="O8" s="40">
        <v>1</v>
      </c>
      <c r="P8" s="40">
        <v>7</v>
      </c>
      <c r="Q8" s="40">
        <v>7</v>
      </c>
      <c r="R8" s="40">
        <v>2</v>
      </c>
      <c r="S8" s="40">
        <v>0</v>
      </c>
      <c r="T8" s="40">
        <v>0</v>
      </c>
      <c r="U8" s="40">
        <v>0</v>
      </c>
      <c r="V8" s="40">
        <v>4</v>
      </c>
      <c r="W8" s="40">
        <v>5</v>
      </c>
      <c r="X8" s="40">
        <v>3</v>
      </c>
      <c r="Y8" s="40">
        <v>3</v>
      </c>
      <c r="Z8" s="40">
        <v>3</v>
      </c>
      <c r="AA8" s="40">
        <v>1</v>
      </c>
      <c r="AB8" s="40">
        <v>2</v>
      </c>
      <c r="AC8" s="40">
        <v>3</v>
      </c>
      <c r="AD8" s="40">
        <v>4</v>
      </c>
      <c r="AE8" s="40">
        <v>0</v>
      </c>
      <c r="AF8" s="40">
        <v>2</v>
      </c>
      <c r="AG8" s="40">
        <v>5</v>
      </c>
      <c r="AH8" s="40">
        <v>25</v>
      </c>
      <c r="AI8" s="40">
        <v>12</v>
      </c>
      <c r="AJ8" s="40">
        <v>0</v>
      </c>
      <c r="AK8" s="40">
        <v>0</v>
      </c>
      <c r="AL8" s="40">
        <v>0</v>
      </c>
      <c r="AM8" s="40">
        <v>1</v>
      </c>
      <c r="AN8" s="40">
        <v>1</v>
      </c>
      <c r="AO8" s="40">
        <v>1</v>
      </c>
      <c r="AP8" s="40">
        <v>9</v>
      </c>
      <c r="AQ8" s="40">
        <v>0</v>
      </c>
      <c r="AR8" s="40">
        <v>0</v>
      </c>
      <c r="AS8" s="40">
        <v>0</v>
      </c>
      <c r="AT8" s="40">
        <v>3</v>
      </c>
      <c r="AU8" s="40">
        <v>3</v>
      </c>
      <c r="AV8" s="40">
        <v>6</v>
      </c>
      <c r="AW8" s="40">
        <v>4</v>
      </c>
      <c r="AX8" s="40">
        <v>15</v>
      </c>
      <c r="AY8" s="40">
        <v>6</v>
      </c>
      <c r="AZ8" s="40">
        <v>6</v>
      </c>
      <c r="BA8" s="40">
        <v>3</v>
      </c>
      <c r="BB8" s="40">
        <v>0</v>
      </c>
      <c r="BC8" s="40">
        <v>2</v>
      </c>
      <c r="BD8" s="40">
        <v>7</v>
      </c>
      <c r="BE8" s="40">
        <v>2</v>
      </c>
      <c r="BF8" s="40">
        <v>2</v>
      </c>
      <c r="BG8" s="40">
        <v>4</v>
      </c>
      <c r="BH8" s="40">
        <v>7</v>
      </c>
      <c r="BI8" s="40">
        <v>3</v>
      </c>
      <c r="BJ8" s="40">
        <v>1</v>
      </c>
      <c r="BK8" s="40">
        <v>14</v>
      </c>
      <c r="BL8" s="40">
        <v>2</v>
      </c>
      <c r="BM8" s="40">
        <v>4</v>
      </c>
      <c r="BN8" s="40">
        <v>1</v>
      </c>
      <c r="BO8" s="40">
        <v>6</v>
      </c>
      <c r="BP8" s="40">
        <v>4</v>
      </c>
      <c r="BQ8" s="40">
        <v>1</v>
      </c>
      <c r="BR8" s="40">
        <v>2</v>
      </c>
      <c r="BS8" s="40">
        <v>0</v>
      </c>
      <c r="BT8" s="40">
        <v>6</v>
      </c>
      <c r="BU8" s="40">
        <v>3</v>
      </c>
      <c r="BV8" s="40">
        <v>0</v>
      </c>
      <c r="BW8" s="40">
        <v>3</v>
      </c>
      <c r="BX8" s="40">
        <v>7</v>
      </c>
      <c r="BY8" s="40">
        <v>6</v>
      </c>
      <c r="BZ8" s="40">
        <v>2</v>
      </c>
      <c r="CA8" s="40">
        <v>13</v>
      </c>
      <c r="CB8" s="40">
        <v>1</v>
      </c>
      <c r="CC8" s="40">
        <v>0</v>
      </c>
      <c r="CD8" s="40">
        <v>3</v>
      </c>
      <c r="CE8" s="40">
        <v>0</v>
      </c>
      <c r="CF8" s="40">
        <v>8</v>
      </c>
      <c r="CG8" s="40">
        <v>0</v>
      </c>
      <c r="CH8" s="40">
        <v>0</v>
      </c>
      <c r="CI8" s="40">
        <v>3</v>
      </c>
      <c r="CJ8" s="40">
        <v>0</v>
      </c>
      <c r="CK8" s="40">
        <v>0</v>
      </c>
      <c r="CL8" s="40">
        <v>2</v>
      </c>
      <c r="CM8" s="40">
        <v>4</v>
      </c>
      <c r="CN8" s="39" t="s">
        <v>47</v>
      </c>
    </row>
    <row r="9" spans="1:92" ht="15.75">
      <c r="A9" s="39" t="s">
        <v>48</v>
      </c>
      <c r="B9" s="40">
        <v>0</v>
      </c>
      <c r="C9" s="40">
        <v>4</v>
      </c>
      <c r="D9" s="40">
        <v>1</v>
      </c>
      <c r="E9" s="40">
        <v>3</v>
      </c>
      <c r="F9" s="40">
        <v>2</v>
      </c>
      <c r="G9" s="40">
        <v>0</v>
      </c>
      <c r="H9" s="40">
        <v>1</v>
      </c>
      <c r="I9" s="40">
        <v>3</v>
      </c>
      <c r="J9" s="40">
        <v>5</v>
      </c>
      <c r="K9" s="40">
        <v>0</v>
      </c>
      <c r="L9" s="40">
        <v>0</v>
      </c>
      <c r="M9" s="40">
        <v>0</v>
      </c>
      <c r="N9" s="40">
        <v>16</v>
      </c>
      <c r="O9" s="40">
        <v>5</v>
      </c>
      <c r="P9" s="40">
        <v>12</v>
      </c>
      <c r="Q9" s="40">
        <v>3</v>
      </c>
      <c r="R9" s="40">
        <v>0</v>
      </c>
      <c r="S9" s="40">
        <v>3</v>
      </c>
      <c r="T9" s="40">
        <v>0</v>
      </c>
      <c r="U9" s="40">
        <v>2</v>
      </c>
      <c r="V9" s="40">
        <v>1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6</v>
      </c>
      <c r="AD9" s="40">
        <v>0</v>
      </c>
      <c r="AE9" s="40">
        <v>1</v>
      </c>
      <c r="AF9" s="40">
        <v>1</v>
      </c>
      <c r="AG9" s="40">
        <v>5</v>
      </c>
      <c r="AH9" s="40">
        <v>12</v>
      </c>
      <c r="AI9" s="40">
        <v>3</v>
      </c>
      <c r="AJ9" s="40">
        <v>6</v>
      </c>
      <c r="AK9" s="40">
        <v>1</v>
      </c>
      <c r="AL9" s="40">
        <v>8</v>
      </c>
      <c r="AM9" s="40">
        <v>1</v>
      </c>
      <c r="AN9" s="40">
        <v>5</v>
      </c>
      <c r="AO9" s="40">
        <v>0</v>
      </c>
      <c r="AP9" s="40">
        <v>0</v>
      </c>
      <c r="AQ9" s="40">
        <v>0</v>
      </c>
      <c r="AR9" s="40">
        <v>0</v>
      </c>
      <c r="AS9" s="40">
        <v>2</v>
      </c>
      <c r="AT9" s="40">
        <v>2</v>
      </c>
      <c r="AU9" s="40">
        <v>8</v>
      </c>
      <c r="AV9" s="40">
        <v>1</v>
      </c>
      <c r="AW9" s="40">
        <v>2</v>
      </c>
      <c r="AX9" s="40">
        <v>1</v>
      </c>
      <c r="AY9" s="40">
        <v>8</v>
      </c>
      <c r="AZ9" s="40">
        <v>6</v>
      </c>
      <c r="BA9" s="40">
        <v>3</v>
      </c>
      <c r="BB9" s="40">
        <v>0</v>
      </c>
      <c r="BC9" s="40">
        <v>4</v>
      </c>
      <c r="BD9" s="40">
        <v>9</v>
      </c>
      <c r="BE9" s="40">
        <v>3</v>
      </c>
      <c r="BF9" s="40">
        <v>1</v>
      </c>
      <c r="BG9" s="40">
        <v>7</v>
      </c>
      <c r="BH9" s="40">
        <v>2</v>
      </c>
      <c r="BI9" s="40">
        <v>1</v>
      </c>
      <c r="BJ9" s="40">
        <v>9</v>
      </c>
      <c r="BK9" s="40">
        <v>8</v>
      </c>
      <c r="BL9" s="40">
        <v>9</v>
      </c>
      <c r="BM9" s="40">
        <v>1</v>
      </c>
      <c r="BN9" s="40">
        <v>8</v>
      </c>
      <c r="BO9" s="40">
        <v>0</v>
      </c>
      <c r="BP9" s="40">
        <v>1</v>
      </c>
      <c r="BQ9" s="40">
        <v>6</v>
      </c>
      <c r="BR9" s="40">
        <v>0</v>
      </c>
      <c r="BS9" s="40">
        <v>1</v>
      </c>
      <c r="BT9" s="40">
        <v>2</v>
      </c>
      <c r="BU9" s="40">
        <v>4</v>
      </c>
      <c r="BV9" s="40">
        <v>4</v>
      </c>
      <c r="BW9" s="40">
        <v>0</v>
      </c>
      <c r="BX9" s="40">
        <v>4</v>
      </c>
      <c r="BY9" s="40">
        <v>4</v>
      </c>
      <c r="BZ9" s="40">
        <v>1</v>
      </c>
      <c r="CA9" s="40">
        <v>2</v>
      </c>
      <c r="CB9" s="40">
        <v>3</v>
      </c>
      <c r="CC9" s="40">
        <v>0</v>
      </c>
      <c r="CD9" s="40">
        <v>0</v>
      </c>
      <c r="CE9" s="40">
        <v>10</v>
      </c>
      <c r="CF9" s="40">
        <v>0</v>
      </c>
      <c r="CG9" s="40">
        <v>0</v>
      </c>
      <c r="CH9" s="40">
        <v>9</v>
      </c>
      <c r="CI9" s="40">
        <v>1</v>
      </c>
      <c r="CJ9" s="40">
        <v>10</v>
      </c>
      <c r="CK9" s="40">
        <v>7</v>
      </c>
      <c r="CL9" s="40">
        <v>0</v>
      </c>
      <c r="CM9" s="40">
        <v>3</v>
      </c>
      <c r="CN9" s="39" t="s">
        <v>48</v>
      </c>
    </row>
    <row r="10" spans="1:92" ht="15.75">
      <c r="A10" s="39" t="s">
        <v>49</v>
      </c>
      <c r="B10" s="40">
        <v>0</v>
      </c>
      <c r="C10" s="40">
        <v>2</v>
      </c>
      <c r="D10" s="40">
        <v>0</v>
      </c>
      <c r="E10" s="40">
        <v>10</v>
      </c>
      <c r="F10" s="40">
        <v>1</v>
      </c>
      <c r="G10" s="40">
        <v>3</v>
      </c>
      <c r="H10" s="40">
        <v>6</v>
      </c>
      <c r="I10" s="40">
        <v>2</v>
      </c>
      <c r="J10" s="40">
        <v>2</v>
      </c>
      <c r="K10" s="40">
        <v>2</v>
      </c>
      <c r="L10" s="40">
        <v>0</v>
      </c>
      <c r="M10" s="40">
        <v>13</v>
      </c>
      <c r="N10" s="40">
        <v>1</v>
      </c>
      <c r="O10" s="40">
        <v>1</v>
      </c>
      <c r="P10" s="40">
        <v>0</v>
      </c>
      <c r="Q10" s="40">
        <v>6</v>
      </c>
      <c r="R10" s="40">
        <v>5</v>
      </c>
      <c r="S10" s="40">
        <v>6</v>
      </c>
      <c r="T10" s="40">
        <v>3</v>
      </c>
      <c r="U10" s="40">
        <v>4</v>
      </c>
      <c r="V10" s="40">
        <v>9</v>
      </c>
      <c r="W10" s="40">
        <v>0</v>
      </c>
      <c r="X10" s="40">
        <v>0</v>
      </c>
      <c r="Y10" s="40">
        <v>2</v>
      </c>
      <c r="Z10" s="40">
        <v>9</v>
      </c>
      <c r="AA10" s="40">
        <v>12</v>
      </c>
      <c r="AB10" s="40">
        <v>3</v>
      </c>
      <c r="AC10" s="40">
        <v>5</v>
      </c>
      <c r="AD10" s="40">
        <v>0</v>
      </c>
      <c r="AE10" s="40">
        <v>1</v>
      </c>
      <c r="AF10" s="40">
        <v>2</v>
      </c>
      <c r="AG10" s="40">
        <v>2</v>
      </c>
      <c r="AH10" s="40">
        <v>5</v>
      </c>
      <c r="AI10" s="40">
        <v>0</v>
      </c>
      <c r="AJ10" s="40">
        <v>3</v>
      </c>
      <c r="AK10" s="40">
        <v>0</v>
      </c>
      <c r="AL10" s="40">
        <v>5</v>
      </c>
      <c r="AM10" s="40">
        <v>1</v>
      </c>
      <c r="AN10" s="40">
        <v>2</v>
      </c>
      <c r="AO10" s="40">
        <v>1</v>
      </c>
      <c r="AP10" s="40">
        <v>6</v>
      </c>
      <c r="AQ10" s="40">
        <v>10</v>
      </c>
      <c r="AR10" s="40">
        <v>1</v>
      </c>
      <c r="AS10" s="40">
        <v>7</v>
      </c>
      <c r="AT10" s="40">
        <v>3</v>
      </c>
      <c r="AU10" s="40">
        <v>1</v>
      </c>
      <c r="AV10" s="40">
        <v>0</v>
      </c>
      <c r="AW10" s="40">
        <v>10</v>
      </c>
      <c r="AX10" s="40">
        <v>2</v>
      </c>
      <c r="AY10" s="40">
        <v>7</v>
      </c>
      <c r="AZ10" s="40">
        <v>0</v>
      </c>
      <c r="BA10" s="40">
        <v>8</v>
      </c>
      <c r="BB10" s="40">
        <v>5</v>
      </c>
      <c r="BC10" s="40">
        <v>5</v>
      </c>
      <c r="BD10" s="40">
        <v>23</v>
      </c>
      <c r="BE10" s="40">
        <v>1</v>
      </c>
      <c r="BF10" s="40">
        <v>2</v>
      </c>
      <c r="BG10" s="40">
        <v>1</v>
      </c>
      <c r="BH10" s="40">
        <v>8</v>
      </c>
      <c r="BI10" s="40">
        <v>5</v>
      </c>
      <c r="BJ10" s="40">
        <v>1</v>
      </c>
      <c r="BK10" s="40">
        <v>14</v>
      </c>
      <c r="BL10" s="40">
        <v>1</v>
      </c>
      <c r="BM10" s="40">
        <v>2</v>
      </c>
      <c r="BN10" s="40">
        <v>4</v>
      </c>
      <c r="BO10" s="40">
        <v>2</v>
      </c>
      <c r="BP10" s="40">
        <v>0</v>
      </c>
      <c r="BQ10" s="40">
        <v>2</v>
      </c>
      <c r="BR10" s="40">
        <v>4</v>
      </c>
      <c r="BS10" s="40">
        <v>0</v>
      </c>
      <c r="BT10" s="40">
        <v>1</v>
      </c>
      <c r="BU10" s="40">
        <v>5</v>
      </c>
      <c r="BV10" s="40">
        <v>2</v>
      </c>
      <c r="BW10" s="40">
        <v>3</v>
      </c>
      <c r="BX10" s="40">
        <v>2</v>
      </c>
      <c r="BY10" s="40">
        <v>1</v>
      </c>
      <c r="BZ10" s="40">
        <v>5</v>
      </c>
      <c r="CA10" s="40">
        <v>7</v>
      </c>
      <c r="CB10" s="40">
        <v>5</v>
      </c>
      <c r="CC10" s="40">
        <v>1</v>
      </c>
      <c r="CD10" s="40">
        <v>14</v>
      </c>
      <c r="CE10" s="40">
        <v>8</v>
      </c>
      <c r="CF10" s="40">
        <v>12</v>
      </c>
      <c r="CG10" s="40">
        <v>0</v>
      </c>
      <c r="CH10" s="40">
        <v>4</v>
      </c>
      <c r="CI10" s="40">
        <v>0</v>
      </c>
      <c r="CJ10" s="40">
        <v>0</v>
      </c>
      <c r="CK10" s="40">
        <v>3</v>
      </c>
      <c r="CL10" s="40">
        <v>4</v>
      </c>
      <c r="CM10" s="40">
        <v>0</v>
      </c>
      <c r="CN10" s="39" t="s">
        <v>49</v>
      </c>
    </row>
    <row r="11" spans="1:92" ht="15.75">
      <c r="A11" s="39" t="s">
        <v>50</v>
      </c>
      <c r="B11" s="40">
        <v>1</v>
      </c>
      <c r="C11" s="40">
        <v>1</v>
      </c>
      <c r="D11" s="40">
        <v>3</v>
      </c>
      <c r="E11" s="40">
        <v>3</v>
      </c>
      <c r="F11" s="40">
        <v>1</v>
      </c>
      <c r="G11" s="40">
        <v>0</v>
      </c>
      <c r="H11" s="40">
        <v>0</v>
      </c>
      <c r="I11" s="40">
        <v>0</v>
      </c>
      <c r="J11" s="40">
        <v>1</v>
      </c>
      <c r="K11" s="40">
        <v>5</v>
      </c>
      <c r="L11" s="40">
        <v>2</v>
      </c>
      <c r="M11" s="40">
        <v>4</v>
      </c>
      <c r="N11" s="40">
        <v>2</v>
      </c>
      <c r="O11" s="40">
        <v>0</v>
      </c>
      <c r="P11" s="40">
        <v>5</v>
      </c>
      <c r="Q11" s="40">
        <v>8</v>
      </c>
      <c r="R11" s="40">
        <v>0</v>
      </c>
      <c r="S11" s="40">
        <v>6</v>
      </c>
      <c r="T11" s="40">
        <v>9</v>
      </c>
      <c r="U11" s="40">
        <v>1</v>
      </c>
      <c r="V11" s="40">
        <v>9</v>
      </c>
      <c r="W11" s="40">
        <v>0</v>
      </c>
      <c r="X11" s="40">
        <v>4</v>
      </c>
      <c r="Y11" s="40">
        <v>4</v>
      </c>
      <c r="Z11" s="40">
        <v>6</v>
      </c>
      <c r="AA11" s="40">
        <v>1</v>
      </c>
      <c r="AB11" s="40">
        <v>2</v>
      </c>
      <c r="AC11" s="40">
        <v>6</v>
      </c>
      <c r="AD11" s="40">
        <v>3</v>
      </c>
      <c r="AE11" s="40">
        <v>6</v>
      </c>
      <c r="AF11" s="40">
        <v>7</v>
      </c>
      <c r="AG11" s="40">
        <v>4</v>
      </c>
      <c r="AH11" s="40">
        <v>2</v>
      </c>
      <c r="AI11" s="40">
        <v>4</v>
      </c>
      <c r="AJ11" s="40">
        <v>7</v>
      </c>
      <c r="AK11" s="40">
        <v>20</v>
      </c>
      <c r="AL11" s="40">
        <v>1</v>
      </c>
      <c r="AM11" s="40">
        <v>2</v>
      </c>
      <c r="AN11" s="40">
        <v>5</v>
      </c>
      <c r="AO11" s="40">
        <v>0</v>
      </c>
      <c r="AP11" s="40">
        <v>3</v>
      </c>
      <c r="AQ11" s="40">
        <v>2</v>
      </c>
      <c r="AR11" s="40">
        <v>2</v>
      </c>
      <c r="AS11" s="40">
        <v>4</v>
      </c>
      <c r="AT11" s="40">
        <v>2</v>
      </c>
      <c r="AU11" s="40">
        <v>2</v>
      </c>
      <c r="AV11" s="40">
        <v>11</v>
      </c>
      <c r="AW11" s="40">
        <v>6</v>
      </c>
      <c r="AX11" s="40">
        <v>0</v>
      </c>
      <c r="AY11" s="40">
        <v>1</v>
      </c>
      <c r="AZ11" s="40">
        <v>0</v>
      </c>
      <c r="BA11" s="40">
        <v>0</v>
      </c>
      <c r="BB11" s="40">
        <v>0</v>
      </c>
      <c r="BC11" s="40">
        <v>9</v>
      </c>
      <c r="BD11" s="40">
        <v>2</v>
      </c>
      <c r="BE11" s="40">
        <v>0</v>
      </c>
      <c r="BF11" s="40">
        <v>0</v>
      </c>
      <c r="BG11" s="40">
        <v>3</v>
      </c>
      <c r="BH11" s="40">
        <v>6</v>
      </c>
      <c r="BI11" s="40">
        <v>1</v>
      </c>
      <c r="BJ11" s="40">
        <v>2</v>
      </c>
      <c r="BK11" s="40">
        <v>2</v>
      </c>
      <c r="BL11" s="40">
        <v>0</v>
      </c>
      <c r="BM11" s="40">
        <v>0</v>
      </c>
      <c r="BN11" s="40">
        <v>0</v>
      </c>
      <c r="BO11" s="40">
        <v>2</v>
      </c>
      <c r="BP11" s="40">
        <v>8</v>
      </c>
      <c r="BQ11" s="40">
        <v>2</v>
      </c>
      <c r="BR11" s="40">
        <v>5</v>
      </c>
      <c r="BS11" s="40">
        <v>1</v>
      </c>
      <c r="BT11" s="40">
        <v>2</v>
      </c>
      <c r="BU11" s="40">
        <v>7</v>
      </c>
      <c r="BV11" s="40">
        <v>7</v>
      </c>
      <c r="BW11" s="40">
        <v>0</v>
      </c>
      <c r="BX11" s="40">
        <v>1</v>
      </c>
      <c r="BY11" s="40">
        <v>0</v>
      </c>
      <c r="BZ11" s="40">
        <v>1</v>
      </c>
      <c r="CA11" s="40">
        <v>6</v>
      </c>
      <c r="CB11" s="40">
        <v>4</v>
      </c>
      <c r="CC11" s="40">
        <v>1</v>
      </c>
      <c r="CD11" s="40">
        <v>0</v>
      </c>
      <c r="CE11" s="40">
        <v>10</v>
      </c>
      <c r="CF11" s="40">
        <v>4</v>
      </c>
      <c r="CG11" s="40">
        <v>0</v>
      </c>
      <c r="CH11" s="40">
        <v>13</v>
      </c>
      <c r="CI11" s="40">
        <v>0</v>
      </c>
      <c r="CJ11" s="40">
        <v>0</v>
      </c>
      <c r="CK11" s="40">
        <v>0</v>
      </c>
      <c r="CL11" s="40">
        <v>6</v>
      </c>
      <c r="CM11" s="40">
        <v>5</v>
      </c>
      <c r="CN11" s="39" t="s">
        <v>50</v>
      </c>
    </row>
    <row r="12" spans="1:92" ht="15.75">
      <c r="A12" s="39" t="s">
        <v>51</v>
      </c>
      <c r="B12" s="40">
        <v>0</v>
      </c>
      <c r="C12" s="40">
        <v>0</v>
      </c>
      <c r="D12" s="40">
        <v>6</v>
      </c>
      <c r="E12" s="40">
        <v>0</v>
      </c>
      <c r="F12" s="40">
        <v>3</v>
      </c>
      <c r="G12" s="40">
        <v>14</v>
      </c>
      <c r="H12" s="40">
        <v>1</v>
      </c>
      <c r="I12" s="40">
        <v>3</v>
      </c>
      <c r="J12" s="40">
        <v>11</v>
      </c>
      <c r="K12" s="40">
        <v>1</v>
      </c>
      <c r="L12" s="40">
        <v>4</v>
      </c>
      <c r="M12" s="40">
        <v>5</v>
      </c>
      <c r="N12" s="40">
        <v>2</v>
      </c>
      <c r="O12" s="40">
        <v>5</v>
      </c>
      <c r="P12" s="40">
        <v>0</v>
      </c>
      <c r="Q12" s="40">
        <v>19</v>
      </c>
      <c r="R12" s="40">
        <v>6</v>
      </c>
      <c r="S12" s="40">
        <v>1</v>
      </c>
      <c r="T12" s="40">
        <v>2</v>
      </c>
      <c r="U12" s="40">
        <v>4</v>
      </c>
      <c r="V12" s="40">
        <v>0</v>
      </c>
      <c r="W12" s="40">
        <v>3</v>
      </c>
      <c r="X12" s="40">
        <v>3</v>
      </c>
      <c r="Y12" s="40">
        <v>0</v>
      </c>
      <c r="Z12" s="40">
        <v>6</v>
      </c>
      <c r="AA12" s="40">
        <v>3</v>
      </c>
      <c r="AB12" s="40">
        <v>4</v>
      </c>
      <c r="AC12" s="40">
        <v>1</v>
      </c>
      <c r="AD12" s="40">
        <v>4</v>
      </c>
      <c r="AE12" s="40">
        <v>0</v>
      </c>
      <c r="AF12" s="40">
        <v>2</v>
      </c>
      <c r="AG12" s="40">
        <v>5</v>
      </c>
      <c r="AH12" s="40">
        <v>3</v>
      </c>
      <c r="AI12" s="40">
        <v>7</v>
      </c>
      <c r="AJ12" s="40">
        <v>6</v>
      </c>
      <c r="AK12" s="40">
        <v>2</v>
      </c>
      <c r="AL12" s="40">
        <v>2</v>
      </c>
      <c r="AM12" s="40">
        <v>4</v>
      </c>
      <c r="AN12" s="40">
        <v>2</v>
      </c>
      <c r="AO12" s="40">
        <v>1</v>
      </c>
      <c r="AP12" s="40">
        <v>0</v>
      </c>
      <c r="AQ12" s="40">
        <v>13</v>
      </c>
      <c r="AR12" s="40">
        <v>2</v>
      </c>
      <c r="AS12" s="40">
        <v>6</v>
      </c>
      <c r="AT12" s="40">
        <v>8</v>
      </c>
      <c r="AU12" s="40">
        <v>3</v>
      </c>
      <c r="AV12" s="40">
        <v>8</v>
      </c>
      <c r="AW12" s="40">
        <v>1</v>
      </c>
      <c r="AX12" s="40">
        <v>0</v>
      </c>
      <c r="AY12" s="40">
        <v>1</v>
      </c>
      <c r="AZ12" s="40">
        <v>5</v>
      </c>
      <c r="BA12" s="40">
        <v>9</v>
      </c>
      <c r="BB12" s="40">
        <v>1</v>
      </c>
      <c r="BC12" s="40">
        <v>3</v>
      </c>
      <c r="BD12" s="40">
        <v>0</v>
      </c>
      <c r="BE12" s="40">
        <v>4</v>
      </c>
      <c r="BF12" s="40">
        <v>3</v>
      </c>
      <c r="BG12" s="40">
        <v>1</v>
      </c>
      <c r="BH12" s="40">
        <v>4</v>
      </c>
      <c r="BI12" s="40">
        <v>0</v>
      </c>
      <c r="BJ12" s="40">
        <v>4</v>
      </c>
      <c r="BK12" s="40">
        <v>2</v>
      </c>
      <c r="BL12" s="40">
        <v>0</v>
      </c>
      <c r="BM12" s="40">
        <v>9</v>
      </c>
      <c r="BN12" s="40">
        <v>1</v>
      </c>
      <c r="BO12" s="40">
        <v>0</v>
      </c>
      <c r="BP12" s="40">
        <v>7</v>
      </c>
      <c r="BQ12" s="40">
        <v>8</v>
      </c>
      <c r="BR12" s="40">
        <v>5</v>
      </c>
      <c r="BS12" s="40">
        <v>0</v>
      </c>
      <c r="BT12" s="40">
        <v>5</v>
      </c>
      <c r="BU12" s="40">
        <v>1</v>
      </c>
      <c r="BV12" s="40">
        <v>4</v>
      </c>
      <c r="BW12" s="40">
        <v>1</v>
      </c>
      <c r="BX12" s="40">
        <v>5</v>
      </c>
      <c r="BY12" s="40">
        <v>19</v>
      </c>
      <c r="BZ12" s="40">
        <v>3</v>
      </c>
      <c r="CA12" s="40">
        <v>0</v>
      </c>
      <c r="CB12" s="40">
        <v>0</v>
      </c>
      <c r="CC12" s="40">
        <v>0</v>
      </c>
      <c r="CD12" s="40">
        <v>1</v>
      </c>
      <c r="CE12" s="40">
        <v>7</v>
      </c>
      <c r="CF12" s="40">
        <v>3</v>
      </c>
      <c r="CG12" s="40">
        <v>9</v>
      </c>
      <c r="CH12" s="40">
        <v>0</v>
      </c>
      <c r="CI12" s="40">
        <v>2</v>
      </c>
      <c r="CJ12" s="40">
        <v>4</v>
      </c>
      <c r="CK12" s="40">
        <v>8</v>
      </c>
      <c r="CL12" s="40">
        <v>11</v>
      </c>
      <c r="CM12" s="40">
        <v>1</v>
      </c>
      <c r="CN12" s="39" t="s">
        <v>51</v>
      </c>
    </row>
    <row r="13" spans="1:92" ht="15.75">
      <c r="A13" s="39" t="s">
        <v>52</v>
      </c>
      <c r="B13" s="40">
        <v>4</v>
      </c>
      <c r="C13" s="40">
        <v>0</v>
      </c>
      <c r="D13" s="40">
        <v>6</v>
      </c>
      <c r="E13" s="40">
        <v>1</v>
      </c>
      <c r="F13" s="40">
        <v>0</v>
      </c>
      <c r="G13" s="40">
        <v>0</v>
      </c>
      <c r="H13" s="40">
        <v>3</v>
      </c>
      <c r="I13" s="40">
        <v>4</v>
      </c>
      <c r="J13" s="40">
        <v>3</v>
      </c>
      <c r="K13" s="40">
        <v>4</v>
      </c>
      <c r="L13" s="40">
        <v>0</v>
      </c>
      <c r="M13" s="40">
        <v>3</v>
      </c>
      <c r="N13" s="40">
        <v>12</v>
      </c>
      <c r="O13" s="40">
        <v>1</v>
      </c>
      <c r="P13" s="40">
        <v>5</v>
      </c>
      <c r="Q13" s="40">
        <v>7</v>
      </c>
      <c r="R13" s="40">
        <v>0</v>
      </c>
      <c r="S13" s="40">
        <v>0</v>
      </c>
      <c r="T13" s="40">
        <v>7</v>
      </c>
      <c r="U13" s="40">
        <v>6</v>
      </c>
      <c r="V13" s="40">
        <v>2</v>
      </c>
      <c r="W13" s="40">
        <v>1</v>
      </c>
      <c r="X13" s="40">
        <v>0</v>
      </c>
      <c r="Y13" s="40">
        <v>2</v>
      </c>
      <c r="Z13" s="40">
        <v>1</v>
      </c>
      <c r="AA13" s="40">
        <v>1</v>
      </c>
      <c r="AB13" s="40">
        <v>11</v>
      </c>
      <c r="AC13" s="40">
        <v>0</v>
      </c>
      <c r="AD13" s="40">
        <v>1</v>
      </c>
      <c r="AE13" s="40">
        <v>1</v>
      </c>
      <c r="AF13" s="40">
        <v>9</v>
      </c>
      <c r="AG13" s="40">
        <v>6</v>
      </c>
      <c r="AH13" s="40">
        <v>3</v>
      </c>
      <c r="AI13" s="40">
        <v>1</v>
      </c>
      <c r="AJ13" s="40">
        <v>4</v>
      </c>
      <c r="AK13" s="40">
        <v>2</v>
      </c>
      <c r="AL13" s="40">
        <v>0</v>
      </c>
      <c r="AM13" s="40">
        <v>8</v>
      </c>
      <c r="AN13" s="40">
        <v>2</v>
      </c>
      <c r="AO13" s="40">
        <v>0</v>
      </c>
      <c r="AP13" s="40">
        <v>0</v>
      </c>
      <c r="AQ13" s="40">
        <v>6</v>
      </c>
      <c r="AR13" s="40">
        <v>0</v>
      </c>
      <c r="AS13" s="40">
        <v>2</v>
      </c>
      <c r="AT13" s="40">
        <v>0</v>
      </c>
      <c r="AU13" s="40">
        <v>6</v>
      </c>
      <c r="AV13" s="40">
        <v>0</v>
      </c>
      <c r="AW13" s="40">
        <v>5</v>
      </c>
      <c r="AX13" s="40">
        <v>2</v>
      </c>
      <c r="AY13" s="40">
        <v>4</v>
      </c>
      <c r="AZ13" s="40">
        <v>1</v>
      </c>
      <c r="BA13" s="40">
        <v>5</v>
      </c>
      <c r="BB13" s="40">
        <v>14</v>
      </c>
      <c r="BC13" s="40">
        <v>1</v>
      </c>
      <c r="BD13" s="40">
        <v>7</v>
      </c>
      <c r="BE13" s="40">
        <v>12</v>
      </c>
      <c r="BF13" s="40">
        <v>3</v>
      </c>
      <c r="BG13" s="40">
        <v>10</v>
      </c>
      <c r="BH13" s="40">
        <v>2</v>
      </c>
      <c r="BI13" s="40">
        <v>6</v>
      </c>
      <c r="BJ13" s="40">
        <v>3</v>
      </c>
      <c r="BK13" s="40">
        <v>4</v>
      </c>
      <c r="BL13" s="40">
        <v>0</v>
      </c>
      <c r="BM13" s="40">
        <v>2</v>
      </c>
      <c r="BN13" s="40">
        <v>10</v>
      </c>
      <c r="BO13" s="40">
        <v>2</v>
      </c>
      <c r="BP13" s="40">
        <v>4</v>
      </c>
      <c r="BQ13" s="40">
        <v>3</v>
      </c>
      <c r="BR13" s="40">
        <v>0</v>
      </c>
      <c r="BS13" s="40">
        <v>2</v>
      </c>
      <c r="BT13" s="40">
        <v>0</v>
      </c>
      <c r="BU13" s="40">
        <v>2</v>
      </c>
      <c r="BV13" s="40">
        <v>9</v>
      </c>
      <c r="BW13" s="40">
        <v>0</v>
      </c>
      <c r="BX13" s="40">
        <v>0</v>
      </c>
      <c r="BY13" s="40">
        <v>4</v>
      </c>
      <c r="BZ13" s="40">
        <v>0</v>
      </c>
      <c r="CA13" s="40">
        <v>1</v>
      </c>
      <c r="CB13" s="40">
        <v>3</v>
      </c>
      <c r="CC13" s="40">
        <v>3</v>
      </c>
      <c r="CD13" s="40">
        <v>5</v>
      </c>
      <c r="CE13" s="40">
        <v>1</v>
      </c>
      <c r="CF13" s="40">
        <v>2</v>
      </c>
      <c r="CG13" s="40">
        <v>0</v>
      </c>
      <c r="CH13" s="40">
        <v>0</v>
      </c>
      <c r="CI13" s="40">
        <v>2</v>
      </c>
      <c r="CJ13" s="40">
        <v>1</v>
      </c>
      <c r="CK13" s="40">
        <v>1</v>
      </c>
      <c r="CL13" s="40">
        <v>3</v>
      </c>
      <c r="CM13" s="40">
        <v>0</v>
      </c>
      <c r="CN13" s="39" t="s">
        <v>52</v>
      </c>
    </row>
    <row r="14" spans="1:92" ht="15.75">
      <c r="A14" s="39" t="s">
        <v>53</v>
      </c>
      <c r="B14" s="40">
        <v>5</v>
      </c>
      <c r="C14" s="40">
        <v>18</v>
      </c>
      <c r="D14" s="40">
        <v>9</v>
      </c>
      <c r="E14" s="40">
        <v>12</v>
      </c>
      <c r="F14" s="40">
        <v>14</v>
      </c>
      <c r="G14" s="40">
        <v>5</v>
      </c>
      <c r="H14" s="40">
        <v>2</v>
      </c>
      <c r="I14" s="40">
        <v>3</v>
      </c>
      <c r="J14" s="40">
        <v>1</v>
      </c>
      <c r="K14" s="40">
        <v>1</v>
      </c>
      <c r="L14" s="40">
        <v>3</v>
      </c>
      <c r="M14" s="40">
        <v>20</v>
      </c>
      <c r="N14" s="40">
        <v>0</v>
      </c>
      <c r="O14" s="40">
        <v>1</v>
      </c>
      <c r="P14" s="40">
        <v>0</v>
      </c>
      <c r="Q14" s="40">
        <v>3</v>
      </c>
      <c r="R14" s="40">
        <v>1</v>
      </c>
      <c r="S14" s="40">
        <v>14</v>
      </c>
      <c r="T14" s="40">
        <v>9</v>
      </c>
      <c r="U14" s="40">
        <v>0</v>
      </c>
      <c r="V14" s="40">
        <v>2</v>
      </c>
      <c r="W14" s="40">
        <v>4</v>
      </c>
      <c r="X14" s="40">
        <v>6</v>
      </c>
      <c r="Y14" s="40">
        <v>10</v>
      </c>
      <c r="Z14" s="40">
        <v>0</v>
      </c>
      <c r="AA14" s="40">
        <v>12</v>
      </c>
      <c r="AB14" s="40">
        <v>3</v>
      </c>
      <c r="AC14" s="40">
        <v>1</v>
      </c>
      <c r="AD14" s="40">
        <v>23</v>
      </c>
      <c r="AE14" s="40">
        <v>4</v>
      </c>
      <c r="AF14" s="40">
        <v>0</v>
      </c>
      <c r="AG14" s="40">
        <v>4</v>
      </c>
      <c r="AH14" s="40">
        <v>4</v>
      </c>
      <c r="AI14" s="40">
        <v>8</v>
      </c>
      <c r="AJ14" s="40">
        <v>1</v>
      </c>
      <c r="AK14" s="40">
        <v>1</v>
      </c>
      <c r="AL14" s="40">
        <v>1</v>
      </c>
      <c r="AM14" s="40">
        <v>3</v>
      </c>
      <c r="AN14" s="40">
        <v>2</v>
      </c>
      <c r="AO14" s="40">
        <v>2</v>
      </c>
      <c r="AP14" s="40">
        <v>3</v>
      </c>
      <c r="AQ14" s="40">
        <v>1</v>
      </c>
      <c r="AR14" s="40">
        <v>1</v>
      </c>
      <c r="AS14" s="40">
        <v>0</v>
      </c>
      <c r="AT14" s="40">
        <v>0</v>
      </c>
      <c r="AU14" s="40">
        <v>7</v>
      </c>
      <c r="AV14" s="40">
        <v>3</v>
      </c>
      <c r="AW14" s="40">
        <v>0</v>
      </c>
      <c r="AX14" s="40">
        <v>2</v>
      </c>
      <c r="AY14" s="40">
        <v>0</v>
      </c>
      <c r="AZ14" s="40">
        <v>0</v>
      </c>
      <c r="BA14" s="40">
        <v>1</v>
      </c>
      <c r="BB14" s="40">
        <v>6</v>
      </c>
      <c r="BC14" s="40">
        <v>2</v>
      </c>
      <c r="BD14" s="40">
        <v>3</v>
      </c>
      <c r="BE14" s="40">
        <v>0</v>
      </c>
      <c r="BF14" s="40">
        <v>0</v>
      </c>
      <c r="BG14" s="40">
        <v>5</v>
      </c>
      <c r="BH14" s="40">
        <v>3</v>
      </c>
      <c r="BI14" s="40">
        <v>11</v>
      </c>
      <c r="BJ14" s="40">
        <v>3</v>
      </c>
      <c r="BK14" s="40">
        <v>2</v>
      </c>
      <c r="BL14" s="40">
        <v>3</v>
      </c>
      <c r="BM14" s="40">
        <v>2</v>
      </c>
      <c r="BN14" s="40">
        <v>4</v>
      </c>
      <c r="BO14" s="40">
        <v>1</v>
      </c>
      <c r="BP14" s="40">
        <v>2</v>
      </c>
      <c r="BQ14" s="40">
        <v>3</v>
      </c>
      <c r="BR14" s="40">
        <v>9</v>
      </c>
      <c r="BS14" s="40">
        <v>2</v>
      </c>
      <c r="BT14" s="40">
        <v>0</v>
      </c>
      <c r="BU14" s="40">
        <v>1</v>
      </c>
      <c r="BV14" s="40">
        <v>1</v>
      </c>
      <c r="BW14" s="40">
        <v>3</v>
      </c>
      <c r="BX14" s="40">
        <v>2</v>
      </c>
      <c r="BY14" s="40">
        <v>4</v>
      </c>
      <c r="BZ14" s="40">
        <v>0</v>
      </c>
      <c r="CA14" s="40">
        <v>3</v>
      </c>
      <c r="CB14" s="40">
        <v>0</v>
      </c>
      <c r="CC14" s="40">
        <v>4</v>
      </c>
      <c r="CD14" s="40">
        <v>16</v>
      </c>
      <c r="CE14" s="40">
        <v>0</v>
      </c>
      <c r="CF14" s="40">
        <v>0</v>
      </c>
      <c r="CG14" s="40">
        <v>0</v>
      </c>
      <c r="CH14" s="40">
        <v>8</v>
      </c>
      <c r="CI14" s="40">
        <v>0</v>
      </c>
      <c r="CJ14" s="40">
        <v>0</v>
      </c>
      <c r="CK14" s="40">
        <v>9</v>
      </c>
      <c r="CL14" s="40">
        <v>1</v>
      </c>
      <c r="CM14" s="40">
        <v>1</v>
      </c>
      <c r="CN14" s="39" t="s">
        <v>53</v>
      </c>
    </row>
    <row r="15" spans="1:92" ht="15" customHeight="1">
      <c r="A15" s="41" t="s">
        <v>54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54</v>
      </c>
    </row>
    <row r="16" spans="1:92" ht="12.75" hidden="1">
      <c r="A16" s="52" t="s">
        <v>55</v>
      </c>
      <c r="B16" s="53">
        <v>-792</v>
      </c>
      <c r="C16" s="53">
        <v>-792</v>
      </c>
      <c r="D16" s="53">
        <v>-792</v>
      </c>
      <c r="E16" s="53">
        <v>-735</v>
      </c>
      <c r="F16" s="53">
        <v>-640</v>
      </c>
      <c r="G16" s="54">
        <v>-849</v>
      </c>
      <c r="H16" s="53">
        <v>-716</v>
      </c>
      <c r="I16" s="53">
        <v>-773</v>
      </c>
      <c r="J16" s="53">
        <v>-735</v>
      </c>
      <c r="K16" s="55">
        <v>-754</v>
      </c>
      <c r="L16" s="53">
        <v>-754</v>
      </c>
      <c r="M16" s="53">
        <v>-906</v>
      </c>
      <c r="N16" s="53">
        <v>-830</v>
      </c>
      <c r="O16" s="53">
        <v>-735</v>
      </c>
      <c r="P16" s="53">
        <v>-906</v>
      </c>
      <c r="Q16" s="54">
        <v>-944</v>
      </c>
      <c r="R16" s="53">
        <v>-754</v>
      </c>
      <c r="S16" s="53">
        <v>-754</v>
      </c>
      <c r="T16" s="53">
        <v>-754</v>
      </c>
      <c r="U16" s="55">
        <v>-754</v>
      </c>
      <c r="V16" s="53">
        <v>-792</v>
      </c>
      <c r="W16" s="53">
        <v>-735</v>
      </c>
      <c r="X16" s="53">
        <v>-697</v>
      </c>
      <c r="Y16" s="53">
        <v>-792</v>
      </c>
      <c r="Z16" s="53">
        <v>-830</v>
      </c>
      <c r="AA16" s="54">
        <v>-830</v>
      </c>
      <c r="AB16" s="53">
        <v>-811</v>
      </c>
      <c r="AC16" s="53">
        <v>-811</v>
      </c>
      <c r="AD16" s="53">
        <v>-754</v>
      </c>
      <c r="AE16" s="55">
        <v>-716</v>
      </c>
      <c r="AF16" s="53">
        <v>-792</v>
      </c>
      <c r="AG16" s="53">
        <v>-792</v>
      </c>
      <c r="AH16" s="53">
        <v>-925</v>
      </c>
      <c r="AI16" s="53">
        <v>-868</v>
      </c>
      <c r="AJ16" s="53">
        <v>-887</v>
      </c>
      <c r="AK16" s="54">
        <v>-811</v>
      </c>
      <c r="AL16" s="53">
        <v>-773</v>
      </c>
      <c r="AM16" s="53">
        <v>-716</v>
      </c>
      <c r="AN16" s="53">
        <v>-678</v>
      </c>
      <c r="AO16" s="55">
        <v>-735</v>
      </c>
      <c r="AP16" s="53">
        <v>-792</v>
      </c>
      <c r="AQ16" s="53">
        <v>-697</v>
      </c>
      <c r="AR16" s="53">
        <v>-545</v>
      </c>
      <c r="AS16" s="53">
        <v>-754</v>
      </c>
      <c r="AT16" s="53">
        <v>-792</v>
      </c>
      <c r="AU16" s="54">
        <v>-887</v>
      </c>
      <c r="AV16" s="53">
        <v>-811</v>
      </c>
      <c r="AW16" s="53">
        <v>-811</v>
      </c>
      <c r="AX16" s="53">
        <v>-716</v>
      </c>
      <c r="AY16" s="55">
        <v>-830</v>
      </c>
      <c r="AZ16" s="53">
        <v>-754</v>
      </c>
      <c r="BA16" s="53">
        <v>-773</v>
      </c>
      <c r="BB16" s="53">
        <v>-792</v>
      </c>
      <c r="BC16" s="53">
        <v>-811</v>
      </c>
      <c r="BD16" s="53">
        <v>-925</v>
      </c>
      <c r="BE16" s="54">
        <v>-697</v>
      </c>
      <c r="BF16" s="53">
        <v>-678</v>
      </c>
      <c r="BG16" s="53">
        <v>-773</v>
      </c>
      <c r="BH16" s="53">
        <v>-868</v>
      </c>
      <c r="BI16" s="55">
        <v>-754</v>
      </c>
      <c r="BJ16" s="53">
        <v>-849</v>
      </c>
      <c r="BK16" s="53">
        <v>-849</v>
      </c>
      <c r="BL16" s="53">
        <v>-754</v>
      </c>
      <c r="BM16" s="53">
        <v>-716</v>
      </c>
      <c r="BN16" s="53">
        <v>-811</v>
      </c>
      <c r="BO16" s="54">
        <v>-735</v>
      </c>
      <c r="BP16" s="53">
        <v>-811</v>
      </c>
      <c r="BQ16" s="53">
        <v>-830</v>
      </c>
      <c r="BR16" s="53">
        <v>-792</v>
      </c>
      <c r="BS16" s="55">
        <v>-678</v>
      </c>
      <c r="BT16" s="53">
        <v>-697</v>
      </c>
      <c r="BU16" s="53">
        <v>-811</v>
      </c>
      <c r="BV16" s="53">
        <v>-697</v>
      </c>
      <c r="BW16" s="53">
        <v>-735</v>
      </c>
      <c r="BX16" s="53">
        <v>-887</v>
      </c>
      <c r="BY16" s="54">
        <v>-754</v>
      </c>
      <c r="BZ16" s="53">
        <v>-697</v>
      </c>
      <c r="CA16" s="53">
        <v>-906</v>
      </c>
      <c r="CB16" s="53">
        <v>-659</v>
      </c>
      <c r="CC16" s="55">
        <v>-735</v>
      </c>
      <c r="CD16" s="53">
        <v>-792</v>
      </c>
      <c r="CE16" s="53">
        <v>-944</v>
      </c>
      <c r="CF16" s="53">
        <v>-811</v>
      </c>
      <c r="CG16" s="53">
        <v>-754</v>
      </c>
      <c r="CH16" s="53">
        <v>-887</v>
      </c>
      <c r="CI16" s="54">
        <v>-621</v>
      </c>
      <c r="CJ16" s="53">
        <v>-773</v>
      </c>
      <c r="CK16" s="53">
        <v>-716</v>
      </c>
      <c r="CL16" s="53">
        <v>-868</v>
      </c>
      <c r="CM16" s="55">
        <v>-697</v>
      </c>
      <c r="CN16" s="52" t="s">
        <v>55</v>
      </c>
    </row>
    <row r="17" spans="1:92" ht="12.75" hidden="1">
      <c r="A17" s="52" t="s">
        <v>56</v>
      </c>
      <c r="B17" s="53">
        <v>-792</v>
      </c>
      <c r="C17" s="53">
        <v>-792</v>
      </c>
      <c r="D17" s="53">
        <v>-792</v>
      </c>
      <c r="E17" s="53">
        <v>-735</v>
      </c>
      <c r="F17" s="53">
        <v>-640</v>
      </c>
      <c r="G17" s="54">
        <v>-849</v>
      </c>
      <c r="H17" s="53">
        <v>-716</v>
      </c>
      <c r="I17" s="53">
        <v>-773</v>
      </c>
      <c r="J17" s="53">
        <v>-735</v>
      </c>
      <c r="K17" s="55">
        <v>-754</v>
      </c>
      <c r="L17" s="53">
        <v>-754</v>
      </c>
      <c r="M17" s="53">
        <v>-906</v>
      </c>
      <c r="N17" s="53">
        <v>-830</v>
      </c>
      <c r="O17" s="53">
        <v>-735</v>
      </c>
      <c r="P17" s="53">
        <v>-906</v>
      </c>
      <c r="Q17" s="54">
        <v>-944</v>
      </c>
      <c r="R17" s="53">
        <v>-754</v>
      </c>
      <c r="S17" s="53">
        <v>-754</v>
      </c>
      <c r="T17" s="53">
        <v>-754</v>
      </c>
      <c r="U17" s="55">
        <v>-754</v>
      </c>
      <c r="V17" s="53">
        <v>-792</v>
      </c>
      <c r="W17" s="53">
        <v>-735</v>
      </c>
      <c r="X17" s="53">
        <v>-697</v>
      </c>
      <c r="Y17" s="53">
        <v>-792</v>
      </c>
      <c r="Z17" s="53">
        <v>-830</v>
      </c>
      <c r="AA17" s="54">
        <v>-830</v>
      </c>
      <c r="AB17" s="53">
        <v>-811</v>
      </c>
      <c r="AC17" s="53">
        <v>-811</v>
      </c>
      <c r="AD17" s="53">
        <v>-754</v>
      </c>
      <c r="AE17" s="55">
        <v>-716</v>
      </c>
      <c r="AF17" s="53">
        <v>-792</v>
      </c>
      <c r="AG17" s="53">
        <v>-792</v>
      </c>
      <c r="AH17" s="53">
        <v>-925</v>
      </c>
      <c r="AI17" s="53">
        <v>-868</v>
      </c>
      <c r="AJ17" s="53">
        <v>-887</v>
      </c>
      <c r="AK17" s="54">
        <v>-811</v>
      </c>
      <c r="AL17" s="53">
        <v>-773</v>
      </c>
      <c r="AM17" s="53">
        <v>-716</v>
      </c>
      <c r="AN17" s="53">
        <v>-678</v>
      </c>
      <c r="AO17" s="55">
        <v>-735</v>
      </c>
      <c r="AP17" s="53">
        <v>-792</v>
      </c>
      <c r="AQ17" s="53">
        <v>-697</v>
      </c>
      <c r="AR17" s="53">
        <v>-545</v>
      </c>
      <c r="AS17" s="53">
        <v>-754</v>
      </c>
      <c r="AT17" s="53">
        <v>-792</v>
      </c>
      <c r="AU17" s="54">
        <v>-887</v>
      </c>
      <c r="AV17" s="53">
        <v>-811</v>
      </c>
      <c r="AW17" s="53">
        <v>-811</v>
      </c>
      <c r="AX17" s="53">
        <v>-716</v>
      </c>
      <c r="AY17" s="55">
        <v>-830</v>
      </c>
      <c r="AZ17" s="53">
        <v>-754</v>
      </c>
      <c r="BA17" s="53">
        <v>-773</v>
      </c>
      <c r="BB17" s="53">
        <v>-792</v>
      </c>
      <c r="BC17" s="53">
        <v>-811</v>
      </c>
      <c r="BD17" s="53">
        <v>-925</v>
      </c>
      <c r="BE17" s="54">
        <v>-697</v>
      </c>
      <c r="BF17" s="53">
        <v>-678</v>
      </c>
      <c r="BG17" s="53">
        <v>-773</v>
      </c>
      <c r="BH17" s="53">
        <v>-868</v>
      </c>
      <c r="BI17" s="55">
        <v>-754</v>
      </c>
      <c r="BJ17" s="53">
        <v>-849</v>
      </c>
      <c r="BK17" s="53">
        <v>-849</v>
      </c>
      <c r="BL17" s="53">
        <v>-754</v>
      </c>
      <c r="BM17" s="53">
        <v>-716</v>
      </c>
      <c r="BN17" s="53">
        <v>-811</v>
      </c>
      <c r="BO17" s="54">
        <v>-735</v>
      </c>
      <c r="BP17" s="53">
        <v>-811</v>
      </c>
      <c r="BQ17" s="53">
        <v>-830</v>
      </c>
      <c r="BR17" s="53">
        <v>-792</v>
      </c>
      <c r="BS17" s="55">
        <v>-678</v>
      </c>
      <c r="BT17" s="53">
        <v>-697</v>
      </c>
      <c r="BU17" s="53">
        <v>-811</v>
      </c>
      <c r="BV17" s="53">
        <v>-697</v>
      </c>
      <c r="BW17" s="53">
        <v>-735</v>
      </c>
      <c r="BX17" s="53">
        <v>-887</v>
      </c>
      <c r="BY17" s="54">
        <v>-754</v>
      </c>
      <c r="BZ17" s="53">
        <v>-697</v>
      </c>
      <c r="CA17" s="53">
        <v>-906</v>
      </c>
      <c r="CB17" s="53">
        <v>-659</v>
      </c>
      <c r="CC17" s="55">
        <v>-735</v>
      </c>
      <c r="CD17" s="53">
        <v>-792</v>
      </c>
      <c r="CE17" s="53">
        <v>-944</v>
      </c>
      <c r="CF17" s="53">
        <v>-811</v>
      </c>
      <c r="CG17" s="53">
        <v>-754</v>
      </c>
      <c r="CH17" s="53">
        <v>-887</v>
      </c>
      <c r="CI17" s="54">
        <v>-621</v>
      </c>
      <c r="CJ17" s="53">
        <v>-773</v>
      </c>
      <c r="CK17" s="53">
        <v>-716</v>
      </c>
      <c r="CL17" s="53">
        <v>-868</v>
      </c>
      <c r="CM17" s="55">
        <v>-697</v>
      </c>
      <c r="CN17" s="52" t="s">
        <v>56</v>
      </c>
    </row>
    <row r="18" spans="1:92" ht="12.75" hidden="1">
      <c r="A18" s="52" t="s">
        <v>57</v>
      </c>
      <c r="B18" s="53">
        <v>-792</v>
      </c>
      <c r="C18" s="53">
        <v>-792</v>
      </c>
      <c r="D18" s="53">
        <v>-792</v>
      </c>
      <c r="E18" s="53">
        <v>-735</v>
      </c>
      <c r="F18" s="53">
        <v>-640</v>
      </c>
      <c r="G18" s="54">
        <v>-849</v>
      </c>
      <c r="H18" s="53">
        <v>-716</v>
      </c>
      <c r="I18" s="53">
        <v>-773</v>
      </c>
      <c r="J18" s="53">
        <v>-735</v>
      </c>
      <c r="K18" s="55">
        <v>-754</v>
      </c>
      <c r="L18" s="53">
        <v>-754</v>
      </c>
      <c r="M18" s="53">
        <v>-906</v>
      </c>
      <c r="N18" s="53">
        <v>-830</v>
      </c>
      <c r="O18" s="53">
        <v>-735</v>
      </c>
      <c r="P18" s="53">
        <v>-906</v>
      </c>
      <c r="Q18" s="54">
        <v>-944</v>
      </c>
      <c r="R18" s="53">
        <v>-754</v>
      </c>
      <c r="S18" s="53">
        <v>-754</v>
      </c>
      <c r="T18" s="53">
        <v>-754</v>
      </c>
      <c r="U18" s="55">
        <v>-754</v>
      </c>
      <c r="V18" s="53">
        <v>-792</v>
      </c>
      <c r="W18" s="53">
        <v>-735</v>
      </c>
      <c r="X18" s="53">
        <v>-697</v>
      </c>
      <c r="Y18" s="53">
        <v>-792</v>
      </c>
      <c r="Z18" s="53">
        <v>-830</v>
      </c>
      <c r="AA18" s="54">
        <v>-830</v>
      </c>
      <c r="AB18" s="53">
        <v>-811</v>
      </c>
      <c r="AC18" s="53">
        <v>-811</v>
      </c>
      <c r="AD18" s="53">
        <v>-754</v>
      </c>
      <c r="AE18" s="55">
        <v>-716</v>
      </c>
      <c r="AF18" s="53">
        <v>-792</v>
      </c>
      <c r="AG18" s="53">
        <v>-792</v>
      </c>
      <c r="AH18" s="53">
        <v>-925</v>
      </c>
      <c r="AI18" s="53">
        <v>-868</v>
      </c>
      <c r="AJ18" s="53">
        <v>-887</v>
      </c>
      <c r="AK18" s="54">
        <v>-811</v>
      </c>
      <c r="AL18" s="53">
        <v>-773</v>
      </c>
      <c r="AM18" s="53">
        <v>-716</v>
      </c>
      <c r="AN18" s="53">
        <v>-678</v>
      </c>
      <c r="AO18" s="55">
        <v>-735</v>
      </c>
      <c r="AP18" s="53">
        <v>-792</v>
      </c>
      <c r="AQ18" s="53">
        <v>-697</v>
      </c>
      <c r="AR18" s="53">
        <v>-545</v>
      </c>
      <c r="AS18" s="53">
        <v>-754</v>
      </c>
      <c r="AT18" s="53">
        <v>-792</v>
      </c>
      <c r="AU18" s="54">
        <v>-887</v>
      </c>
      <c r="AV18" s="53">
        <v>-811</v>
      </c>
      <c r="AW18" s="53">
        <v>-811</v>
      </c>
      <c r="AX18" s="53">
        <v>-716</v>
      </c>
      <c r="AY18" s="55">
        <v>-830</v>
      </c>
      <c r="AZ18" s="53">
        <v>-754</v>
      </c>
      <c r="BA18" s="53">
        <v>-773</v>
      </c>
      <c r="BB18" s="53">
        <v>-792</v>
      </c>
      <c r="BC18" s="53">
        <v>-811</v>
      </c>
      <c r="BD18" s="53">
        <v>-925</v>
      </c>
      <c r="BE18" s="54">
        <v>-697</v>
      </c>
      <c r="BF18" s="53">
        <v>-678</v>
      </c>
      <c r="BG18" s="53">
        <v>-773</v>
      </c>
      <c r="BH18" s="53">
        <v>-868</v>
      </c>
      <c r="BI18" s="55">
        <v>-754</v>
      </c>
      <c r="BJ18" s="53">
        <v>-849</v>
      </c>
      <c r="BK18" s="53">
        <v>-849</v>
      </c>
      <c r="BL18" s="53">
        <v>-754</v>
      </c>
      <c r="BM18" s="53">
        <v>-716</v>
      </c>
      <c r="BN18" s="53">
        <v>-811</v>
      </c>
      <c r="BO18" s="54">
        <v>-735</v>
      </c>
      <c r="BP18" s="53">
        <v>-811</v>
      </c>
      <c r="BQ18" s="53">
        <v>-830</v>
      </c>
      <c r="BR18" s="53">
        <v>-792</v>
      </c>
      <c r="BS18" s="55">
        <v>-678</v>
      </c>
      <c r="BT18" s="53">
        <v>-697</v>
      </c>
      <c r="BU18" s="53">
        <v>-811</v>
      </c>
      <c r="BV18" s="53">
        <v>-697</v>
      </c>
      <c r="BW18" s="53">
        <v>-735</v>
      </c>
      <c r="BX18" s="53">
        <v>-887</v>
      </c>
      <c r="BY18" s="54">
        <v>-754</v>
      </c>
      <c r="BZ18" s="53">
        <v>-697</v>
      </c>
      <c r="CA18" s="53">
        <v>-906</v>
      </c>
      <c r="CB18" s="53">
        <v>-659</v>
      </c>
      <c r="CC18" s="55">
        <v>-735</v>
      </c>
      <c r="CD18" s="53">
        <v>-792</v>
      </c>
      <c r="CE18" s="53">
        <v>-944</v>
      </c>
      <c r="CF18" s="53">
        <v>-811</v>
      </c>
      <c r="CG18" s="53">
        <v>-754</v>
      </c>
      <c r="CH18" s="53">
        <v>-887</v>
      </c>
      <c r="CI18" s="54">
        <v>-621</v>
      </c>
      <c r="CJ18" s="53">
        <v>-773</v>
      </c>
      <c r="CK18" s="53">
        <v>-716</v>
      </c>
      <c r="CL18" s="53">
        <v>-868</v>
      </c>
      <c r="CM18" s="55">
        <v>-697</v>
      </c>
      <c r="CN18" s="52" t="s">
        <v>57</v>
      </c>
    </row>
    <row r="19" spans="1:92" ht="13.5" hidden="1" thickBot="1">
      <c r="A19" s="56" t="s">
        <v>58</v>
      </c>
      <c r="B19" s="57">
        <v>-792</v>
      </c>
      <c r="C19" s="57">
        <v>-792</v>
      </c>
      <c r="D19" s="57">
        <v>-792</v>
      </c>
      <c r="E19" s="57">
        <v>-735</v>
      </c>
      <c r="F19" s="57">
        <v>-640</v>
      </c>
      <c r="G19" s="58">
        <v>-849</v>
      </c>
      <c r="H19" s="57">
        <v>-716</v>
      </c>
      <c r="I19" s="57">
        <v>-773</v>
      </c>
      <c r="J19" s="57">
        <v>-735</v>
      </c>
      <c r="K19" s="59">
        <v>-754</v>
      </c>
      <c r="L19" s="57">
        <v>-754</v>
      </c>
      <c r="M19" s="57">
        <v>-906</v>
      </c>
      <c r="N19" s="57">
        <v>-830</v>
      </c>
      <c r="O19" s="57">
        <v>-735</v>
      </c>
      <c r="P19" s="57">
        <v>-906</v>
      </c>
      <c r="Q19" s="58">
        <v>-944</v>
      </c>
      <c r="R19" s="57">
        <v>-754</v>
      </c>
      <c r="S19" s="57">
        <v>-754</v>
      </c>
      <c r="T19" s="57">
        <v>-754</v>
      </c>
      <c r="U19" s="59">
        <v>-754</v>
      </c>
      <c r="V19" s="57">
        <v>-792</v>
      </c>
      <c r="W19" s="57">
        <v>-735</v>
      </c>
      <c r="X19" s="57">
        <v>-697</v>
      </c>
      <c r="Y19" s="57">
        <v>-792</v>
      </c>
      <c r="Z19" s="57">
        <v>-830</v>
      </c>
      <c r="AA19" s="58">
        <v>-830</v>
      </c>
      <c r="AB19" s="57">
        <v>-811</v>
      </c>
      <c r="AC19" s="57">
        <v>-811</v>
      </c>
      <c r="AD19" s="57">
        <v>-754</v>
      </c>
      <c r="AE19" s="59">
        <v>-716</v>
      </c>
      <c r="AF19" s="57">
        <v>-792</v>
      </c>
      <c r="AG19" s="57">
        <v>-792</v>
      </c>
      <c r="AH19" s="57">
        <v>-925</v>
      </c>
      <c r="AI19" s="57">
        <v>-868</v>
      </c>
      <c r="AJ19" s="57">
        <v>-887</v>
      </c>
      <c r="AK19" s="58">
        <v>-811</v>
      </c>
      <c r="AL19" s="57">
        <v>-773</v>
      </c>
      <c r="AM19" s="57">
        <v>-716</v>
      </c>
      <c r="AN19" s="57">
        <v>-678</v>
      </c>
      <c r="AO19" s="59">
        <v>-735</v>
      </c>
      <c r="AP19" s="57">
        <v>-792</v>
      </c>
      <c r="AQ19" s="57">
        <v>-697</v>
      </c>
      <c r="AR19" s="57">
        <v>-545</v>
      </c>
      <c r="AS19" s="57">
        <v>-754</v>
      </c>
      <c r="AT19" s="57">
        <v>-792</v>
      </c>
      <c r="AU19" s="58">
        <v>-887</v>
      </c>
      <c r="AV19" s="57">
        <v>-811</v>
      </c>
      <c r="AW19" s="57">
        <v>-811</v>
      </c>
      <c r="AX19" s="57">
        <v>-716</v>
      </c>
      <c r="AY19" s="59">
        <v>-830</v>
      </c>
      <c r="AZ19" s="57">
        <v>-754</v>
      </c>
      <c r="BA19" s="57">
        <v>-773</v>
      </c>
      <c r="BB19" s="57">
        <v>-792</v>
      </c>
      <c r="BC19" s="57">
        <v>-811</v>
      </c>
      <c r="BD19" s="57">
        <v>-925</v>
      </c>
      <c r="BE19" s="58">
        <v>-697</v>
      </c>
      <c r="BF19" s="57">
        <v>-678</v>
      </c>
      <c r="BG19" s="57">
        <v>-773</v>
      </c>
      <c r="BH19" s="57">
        <v>-868</v>
      </c>
      <c r="BI19" s="59">
        <v>-754</v>
      </c>
      <c r="BJ19" s="57">
        <v>-849</v>
      </c>
      <c r="BK19" s="57">
        <v>-849</v>
      </c>
      <c r="BL19" s="57">
        <v>-754</v>
      </c>
      <c r="BM19" s="57">
        <v>-716</v>
      </c>
      <c r="BN19" s="57">
        <v>-811</v>
      </c>
      <c r="BO19" s="58">
        <v>-735</v>
      </c>
      <c r="BP19" s="57">
        <v>-811</v>
      </c>
      <c r="BQ19" s="57">
        <v>-830</v>
      </c>
      <c r="BR19" s="57">
        <v>-792</v>
      </c>
      <c r="BS19" s="59">
        <v>-678</v>
      </c>
      <c r="BT19" s="57">
        <v>-697</v>
      </c>
      <c r="BU19" s="57">
        <v>-811</v>
      </c>
      <c r="BV19" s="57">
        <v>-697</v>
      </c>
      <c r="BW19" s="57">
        <v>-735</v>
      </c>
      <c r="BX19" s="57">
        <v>-887</v>
      </c>
      <c r="BY19" s="58">
        <v>-754</v>
      </c>
      <c r="BZ19" s="57">
        <v>-697</v>
      </c>
      <c r="CA19" s="57">
        <v>-906</v>
      </c>
      <c r="CB19" s="57">
        <v>-659</v>
      </c>
      <c r="CC19" s="59">
        <v>-735</v>
      </c>
      <c r="CD19" s="57">
        <v>-792</v>
      </c>
      <c r="CE19" s="57">
        <v>-944</v>
      </c>
      <c r="CF19" s="57">
        <v>-811</v>
      </c>
      <c r="CG19" s="57">
        <v>-754</v>
      </c>
      <c r="CH19" s="57">
        <v>-887</v>
      </c>
      <c r="CI19" s="58">
        <v>-621</v>
      </c>
      <c r="CJ19" s="57">
        <v>-773</v>
      </c>
      <c r="CK19" s="57">
        <v>-716</v>
      </c>
      <c r="CL19" s="57">
        <v>-868</v>
      </c>
      <c r="CM19" s="59">
        <v>-697</v>
      </c>
      <c r="CN19" s="56" t="s">
        <v>58</v>
      </c>
    </row>
    <row r="20" spans="1:92" ht="15.75">
      <c r="A20" s="39" t="s">
        <v>52</v>
      </c>
      <c r="B20" s="60">
        <v>0</v>
      </c>
      <c r="C20" s="61">
        <v>-9</v>
      </c>
      <c r="D20" s="61">
        <v>-6</v>
      </c>
      <c r="E20" s="61">
        <v>-4</v>
      </c>
      <c r="F20" s="62">
        <v>-5</v>
      </c>
      <c r="G20" s="61">
        <v>4</v>
      </c>
      <c r="H20" s="61">
        <v>4</v>
      </c>
      <c r="I20" s="61">
        <v>2</v>
      </c>
      <c r="J20" s="61">
        <v>5</v>
      </c>
      <c r="K20" s="62">
        <v>4</v>
      </c>
      <c r="L20" s="61">
        <v>6</v>
      </c>
      <c r="M20" s="61">
        <v>-14</v>
      </c>
      <c r="N20" s="61">
        <v>-3</v>
      </c>
      <c r="O20" s="61">
        <v>7</v>
      </c>
      <c r="P20" s="63">
        <v>4</v>
      </c>
      <c r="Q20" s="64">
        <v>-1</v>
      </c>
      <c r="R20" s="61">
        <v>8</v>
      </c>
      <c r="S20" s="61">
        <v>-5</v>
      </c>
      <c r="T20" s="61">
        <v>-7</v>
      </c>
      <c r="U20" s="61">
        <v>3</v>
      </c>
      <c r="V20" s="60">
        <v>5</v>
      </c>
      <c r="W20" s="61">
        <v>4</v>
      </c>
      <c r="X20" s="61">
        <v>3</v>
      </c>
      <c r="Y20" s="61">
        <v>-3</v>
      </c>
      <c r="Z20" s="62">
        <v>8</v>
      </c>
      <c r="AA20" s="61">
        <v>-4</v>
      </c>
      <c r="AB20" s="61">
        <v>-5</v>
      </c>
      <c r="AC20" s="61">
        <v>8</v>
      </c>
      <c r="AD20" s="61">
        <v>-15</v>
      </c>
      <c r="AE20" s="63">
        <v>4</v>
      </c>
      <c r="AF20" s="60">
        <v>0</v>
      </c>
      <c r="AG20" s="61">
        <v>-1</v>
      </c>
      <c r="AH20" s="61">
        <v>2</v>
      </c>
      <c r="AI20" s="61">
        <v>0</v>
      </c>
      <c r="AJ20" s="62">
        <v>4</v>
      </c>
      <c r="AK20" s="61">
        <v>6</v>
      </c>
      <c r="AL20" s="61">
        <v>8</v>
      </c>
      <c r="AM20" s="61">
        <v>-2</v>
      </c>
      <c r="AN20" s="61">
        <v>5</v>
      </c>
      <c r="AO20" s="62">
        <v>7</v>
      </c>
      <c r="AP20" s="61">
        <v>6</v>
      </c>
      <c r="AQ20" s="61">
        <v>2</v>
      </c>
      <c r="AR20" s="61">
        <v>8</v>
      </c>
      <c r="AS20" s="61">
        <v>7</v>
      </c>
      <c r="AT20" s="63">
        <v>9</v>
      </c>
      <c r="AU20" s="64">
        <v>-4</v>
      </c>
      <c r="AV20" s="61">
        <v>6</v>
      </c>
      <c r="AW20" s="61">
        <v>4</v>
      </c>
      <c r="AX20" s="61">
        <v>5</v>
      </c>
      <c r="AY20" s="61">
        <v>5</v>
      </c>
      <c r="AZ20" s="60">
        <v>8</v>
      </c>
      <c r="BA20" s="61">
        <v>3</v>
      </c>
      <c r="BB20" s="61">
        <v>-11</v>
      </c>
      <c r="BC20" s="61">
        <v>6</v>
      </c>
      <c r="BD20" s="62">
        <v>-1</v>
      </c>
      <c r="BE20" s="61">
        <v>-3</v>
      </c>
      <c r="BF20" s="61">
        <v>6</v>
      </c>
      <c r="BG20" s="61">
        <v>-6</v>
      </c>
      <c r="BH20" s="61">
        <v>4</v>
      </c>
      <c r="BI20" s="63">
        <v>-8</v>
      </c>
      <c r="BJ20" s="60">
        <v>3</v>
      </c>
      <c r="BK20" s="61">
        <v>3</v>
      </c>
      <c r="BL20" s="61">
        <v>6</v>
      </c>
      <c r="BM20" s="61">
        <v>5</v>
      </c>
      <c r="BN20" s="62">
        <v>-5</v>
      </c>
      <c r="BO20" s="61">
        <v>6</v>
      </c>
      <c r="BP20" s="61">
        <v>3</v>
      </c>
      <c r="BQ20" s="61">
        <v>3</v>
      </c>
      <c r="BR20" s="61">
        <v>0</v>
      </c>
      <c r="BS20" s="62">
        <v>5</v>
      </c>
      <c r="BT20" s="61">
        <v>9</v>
      </c>
      <c r="BU20" s="61">
        <v>6</v>
      </c>
      <c r="BV20" s="61">
        <v>-1</v>
      </c>
      <c r="BW20" s="61">
        <v>6</v>
      </c>
      <c r="BX20" s="63">
        <v>7</v>
      </c>
      <c r="BY20" s="64">
        <v>1</v>
      </c>
      <c r="BZ20" s="61">
        <v>9</v>
      </c>
      <c r="CA20" s="61">
        <v>5</v>
      </c>
      <c r="CB20" s="61">
        <v>6</v>
      </c>
      <c r="CC20" s="61">
        <v>2</v>
      </c>
      <c r="CD20" s="60">
        <v>-12</v>
      </c>
      <c r="CE20" s="61">
        <v>8</v>
      </c>
      <c r="CF20" s="61">
        <v>7</v>
      </c>
      <c r="CG20" s="61">
        <v>9</v>
      </c>
      <c r="CH20" s="62">
        <v>1</v>
      </c>
      <c r="CI20" s="61">
        <v>7</v>
      </c>
      <c r="CJ20" s="61">
        <v>8</v>
      </c>
      <c r="CK20" s="61">
        <v>-1</v>
      </c>
      <c r="CL20" s="61">
        <v>5</v>
      </c>
      <c r="CM20" s="63">
        <v>8</v>
      </c>
      <c r="CN20" s="39" t="s">
        <v>52</v>
      </c>
    </row>
    <row r="21" spans="1:92" ht="15.75">
      <c r="A21" s="39" t="s">
        <v>51</v>
      </c>
      <c r="B21" s="60">
        <v>4.5</v>
      </c>
      <c r="C21" s="61">
        <v>-4.5</v>
      </c>
      <c r="D21" s="61">
        <v>-7.5</v>
      </c>
      <c r="E21" s="61">
        <v>0.5</v>
      </c>
      <c r="F21" s="62">
        <v>-3.5</v>
      </c>
      <c r="G21" s="61">
        <v>-5.5</v>
      </c>
      <c r="H21" s="61">
        <v>7.5</v>
      </c>
      <c r="I21" s="61">
        <v>3.5</v>
      </c>
      <c r="J21" s="61">
        <v>-1.5</v>
      </c>
      <c r="K21" s="62">
        <v>7.5</v>
      </c>
      <c r="L21" s="61">
        <v>6.5</v>
      </c>
      <c r="M21" s="61">
        <v>-14.5</v>
      </c>
      <c r="N21" s="61">
        <v>-0.5</v>
      </c>
      <c r="O21" s="61">
        <v>6.5</v>
      </c>
      <c r="P21" s="63">
        <v>8.5</v>
      </c>
      <c r="Q21" s="64">
        <v>-15.5</v>
      </c>
      <c r="R21" s="61">
        <v>6.5</v>
      </c>
      <c r="S21" s="61">
        <v>-1.5</v>
      </c>
      <c r="T21" s="61">
        <v>-4.5</v>
      </c>
      <c r="U21" s="61">
        <v>3.5</v>
      </c>
      <c r="V21" s="60">
        <v>9.5</v>
      </c>
      <c r="W21" s="61">
        <v>5.5</v>
      </c>
      <c r="X21" s="61">
        <v>4.5</v>
      </c>
      <c r="Y21" s="61">
        <v>1.5</v>
      </c>
      <c r="Z21" s="62">
        <v>6.5</v>
      </c>
      <c r="AA21" s="61">
        <v>-2.5</v>
      </c>
      <c r="AB21" s="61">
        <v>-4.5</v>
      </c>
      <c r="AC21" s="61">
        <v>11.5</v>
      </c>
      <c r="AD21" s="61">
        <v>-14.5</v>
      </c>
      <c r="AE21" s="63">
        <v>8.5</v>
      </c>
      <c r="AF21" s="60">
        <v>2.5</v>
      </c>
      <c r="AG21" s="61">
        <v>-1.5</v>
      </c>
      <c r="AH21" s="61">
        <v>3.5</v>
      </c>
      <c r="AI21" s="61">
        <v>-2.5</v>
      </c>
      <c r="AJ21" s="62">
        <v>2.5</v>
      </c>
      <c r="AK21" s="61">
        <v>8.5</v>
      </c>
      <c r="AL21" s="61">
        <v>10.5</v>
      </c>
      <c r="AM21" s="61">
        <v>-1.5</v>
      </c>
      <c r="AN21" s="61">
        <v>7.5</v>
      </c>
      <c r="AO21" s="62">
        <v>10.5</v>
      </c>
      <c r="AP21" s="61">
        <v>10.5</v>
      </c>
      <c r="AQ21" s="61">
        <v>-6.5</v>
      </c>
      <c r="AR21" s="61">
        <v>10.5</v>
      </c>
      <c r="AS21" s="61">
        <v>5.5</v>
      </c>
      <c r="AT21" s="63">
        <v>5.5</v>
      </c>
      <c r="AU21" s="64">
        <v>-2.5</v>
      </c>
      <c r="AV21" s="61">
        <v>2.5</v>
      </c>
      <c r="AW21" s="61">
        <v>7.5</v>
      </c>
      <c r="AX21" s="61">
        <v>9.5</v>
      </c>
      <c r="AY21" s="61">
        <v>8.5</v>
      </c>
      <c r="AZ21" s="60">
        <v>7.5</v>
      </c>
      <c r="BA21" s="61">
        <v>-1.5</v>
      </c>
      <c r="BB21" s="61">
        <v>-7.5</v>
      </c>
      <c r="BC21" s="61">
        <v>7.5</v>
      </c>
      <c r="BD21" s="62">
        <v>3.5</v>
      </c>
      <c r="BE21" s="61">
        <v>-2.5</v>
      </c>
      <c r="BF21" s="61">
        <v>7.5</v>
      </c>
      <c r="BG21" s="61">
        <v>-2.5</v>
      </c>
      <c r="BH21" s="61">
        <v>4.5</v>
      </c>
      <c r="BI21" s="63">
        <v>-3.5</v>
      </c>
      <c r="BJ21" s="60">
        <v>3.5</v>
      </c>
      <c r="BK21" s="61">
        <v>5.5</v>
      </c>
      <c r="BL21" s="61">
        <v>10.5</v>
      </c>
      <c r="BM21" s="61">
        <v>0.5</v>
      </c>
      <c r="BN21" s="62">
        <v>-1.5</v>
      </c>
      <c r="BO21" s="61">
        <v>10.5</v>
      </c>
      <c r="BP21" s="61">
        <v>0.5</v>
      </c>
      <c r="BQ21" s="61">
        <v>-0.5</v>
      </c>
      <c r="BR21" s="61">
        <v>-0.5</v>
      </c>
      <c r="BS21" s="62">
        <v>9.5</v>
      </c>
      <c r="BT21" s="61">
        <v>8.5</v>
      </c>
      <c r="BU21" s="61">
        <v>9.5</v>
      </c>
      <c r="BV21" s="61">
        <v>-0.5</v>
      </c>
      <c r="BW21" s="61">
        <v>9.5</v>
      </c>
      <c r="BX21" s="63">
        <v>6.5</v>
      </c>
      <c r="BY21" s="64">
        <v>-13.5</v>
      </c>
      <c r="BZ21" s="61">
        <v>10.5</v>
      </c>
      <c r="CA21" s="61">
        <v>9.5</v>
      </c>
      <c r="CB21" s="61">
        <v>10.5</v>
      </c>
      <c r="CC21" s="61">
        <v>6.5</v>
      </c>
      <c r="CD21" s="60">
        <v>-8.5</v>
      </c>
      <c r="CE21" s="61">
        <v>5.5</v>
      </c>
      <c r="CF21" s="61">
        <v>8.5</v>
      </c>
      <c r="CG21" s="61">
        <v>4.5</v>
      </c>
      <c r="CH21" s="62">
        <v>5.5</v>
      </c>
      <c r="CI21" s="61">
        <v>9.5</v>
      </c>
      <c r="CJ21" s="61">
        <v>8.5</v>
      </c>
      <c r="CK21" s="61">
        <v>-4.5</v>
      </c>
      <c r="CL21" s="61">
        <v>-1.5</v>
      </c>
      <c r="CM21" s="63">
        <v>11.5</v>
      </c>
      <c r="CN21" s="39" t="s">
        <v>51</v>
      </c>
    </row>
    <row r="22" spans="1:92" ht="15.75">
      <c r="A22" s="39" t="s">
        <v>50</v>
      </c>
      <c r="B22" s="60">
        <v>8</v>
      </c>
      <c r="C22" s="61">
        <v>-1</v>
      </c>
      <c r="D22" s="61">
        <v>-6</v>
      </c>
      <c r="E22" s="61">
        <v>2</v>
      </c>
      <c r="F22" s="62">
        <v>0</v>
      </c>
      <c r="G22" s="61">
        <v>-1</v>
      </c>
      <c r="H22" s="61">
        <v>12</v>
      </c>
      <c r="I22" s="61">
        <v>8</v>
      </c>
      <c r="J22" s="61">
        <v>2</v>
      </c>
      <c r="K22" s="62">
        <v>7</v>
      </c>
      <c r="L22" s="61">
        <v>9</v>
      </c>
      <c r="M22" s="61">
        <v>-14</v>
      </c>
      <c r="N22" s="61">
        <v>2</v>
      </c>
      <c r="O22" s="61">
        <v>11</v>
      </c>
      <c r="P22" s="63">
        <v>8</v>
      </c>
      <c r="Q22" s="64">
        <v>-19</v>
      </c>
      <c r="R22" s="61">
        <v>11</v>
      </c>
      <c r="S22" s="61">
        <v>-3</v>
      </c>
      <c r="T22" s="61">
        <v>-9</v>
      </c>
      <c r="U22" s="61">
        <v>7</v>
      </c>
      <c r="V22" s="60">
        <v>5</v>
      </c>
      <c r="W22" s="61">
        <v>10</v>
      </c>
      <c r="X22" s="61">
        <v>5</v>
      </c>
      <c r="Y22" s="61">
        <v>2</v>
      </c>
      <c r="Z22" s="62">
        <v>5</v>
      </c>
      <c r="AA22" s="61">
        <v>1</v>
      </c>
      <c r="AB22" s="61">
        <v>-2</v>
      </c>
      <c r="AC22" s="61">
        <v>10</v>
      </c>
      <c r="AD22" s="61">
        <v>-13</v>
      </c>
      <c r="AE22" s="63">
        <v>7</v>
      </c>
      <c r="AF22" s="60">
        <v>0</v>
      </c>
      <c r="AG22" s="61">
        <v>-1</v>
      </c>
      <c r="AH22" s="61">
        <v>6</v>
      </c>
      <c r="AI22" s="61">
        <v>-2</v>
      </c>
      <c r="AJ22" s="62">
        <v>0</v>
      </c>
      <c r="AK22" s="61">
        <v>-7</v>
      </c>
      <c r="AL22" s="61">
        <v>14</v>
      </c>
      <c r="AM22" s="61">
        <v>1</v>
      </c>
      <c r="AN22" s="61">
        <v>7</v>
      </c>
      <c r="AO22" s="62">
        <v>15</v>
      </c>
      <c r="AP22" s="61">
        <v>12</v>
      </c>
      <c r="AQ22" s="61">
        <v>-4</v>
      </c>
      <c r="AR22" s="61">
        <v>13</v>
      </c>
      <c r="AS22" s="61">
        <v>6</v>
      </c>
      <c r="AT22" s="63">
        <v>8</v>
      </c>
      <c r="AU22" s="64">
        <v>0</v>
      </c>
      <c r="AV22" s="61">
        <v>-4</v>
      </c>
      <c r="AW22" s="61">
        <v>6</v>
      </c>
      <c r="AX22" s="61">
        <v>14</v>
      </c>
      <c r="AY22" s="61">
        <v>12</v>
      </c>
      <c r="AZ22" s="60">
        <v>12</v>
      </c>
      <c r="BA22" s="61">
        <v>3</v>
      </c>
      <c r="BB22" s="61">
        <v>-3</v>
      </c>
      <c r="BC22" s="61">
        <v>3</v>
      </c>
      <c r="BD22" s="62">
        <v>6</v>
      </c>
      <c r="BE22" s="61">
        <v>2</v>
      </c>
      <c r="BF22" s="61">
        <v>12</v>
      </c>
      <c r="BG22" s="61">
        <v>-1</v>
      </c>
      <c r="BH22" s="61">
        <v>3</v>
      </c>
      <c r="BI22" s="63">
        <v>0</v>
      </c>
      <c r="BJ22" s="60">
        <v>6</v>
      </c>
      <c r="BK22" s="61">
        <v>8</v>
      </c>
      <c r="BL22" s="61">
        <v>15</v>
      </c>
      <c r="BM22" s="61">
        <v>5</v>
      </c>
      <c r="BN22" s="62">
        <v>3</v>
      </c>
      <c r="BO22" s="61">
        <v>13</v>
      </c>
      <c r="BP22" s="61">
        <v>-3</v>
      </c>
      <c r="BQ22" s="61">
        <v>2</v>
      </c>
      <c r="BR22" s="61">
        <v>-1</v>
      </c>
      <c r="BS22" s="62">
        <v>13</v>
      </c>
      <c r="BT22" s="61">
        <v>11</v>
      </c>
      <c r="BU22" s="61">
        <v>7</v>
      </c>
      <c r="BV22" s="61">
        <v>-3</v>
      </c>
      <c r="BW22" s="61">
        <v>14</v>
      </c>
      <c r="BX22" s="63">
        <v>10</v>
      </c>
      <c r="BY22" s="64">
        <v>-9</v>
      </c>
      <c r="BZ22" s="61">
        <v>14</v>
      </c>
      <c r="CA22" s="61">
        <v>8</v>
      </c>
      <c r="CB22" s="61">
        <v>11</v>
      </c>
      <c r="CC22" s="61">
        <v>10</v>
      </c>
      <c r="CD22" s="60">
        <v>-4</v>
      </c>
      <c r="CE22" s="61">
        <v>0</v>
      </c>
      <c r="CF22" s="61">
        <v>9</v>
      </c>
      <c r="CG22" s="61">
        <v>9</v>
      </c>
      <c r="CH22" s="62">
        <v>-3</v>
      </c>
      <c r="CI22" s="61">
        <v>14</v>
      </c>
      <c r="CJ22" s="61">
        <v>13</v>
      </c>
      <c r="CK22" s="61">
        <v>0</v>
      </c>
      <c r="CL22" s="61">
        <v>-3</v>
      </c>
      <c r="CM22" s="63">
        <v>11</v>
      </c>
      <c r="CN22" s="39" t="s">
        <v>50</v>
      </c>
    </row>
    <row r="23" spans="1:92" ht="15.75">
      <c r="A23" s="39" t="s">
        <v>49</v>
      </c>
      <c r="B23" s="60">
        <v>12.5</v>
      </c>
      <c r="C23" s="61">
        <v>1.5</v>
      </c>
      <c r="D23" s="61">
        <v>-1.5</v>
      </c>
      <c r="E23" s="61">
        <v>-3.5</v>
      </c>
      <c r="F23" s="62">
        <v>3.5</v>
      </c>
      <c r="G23" s="61">
        <v>0.5</v>
      </c>
      <c r="H23" s="61">
        <v>10.5</v>
      </c>
      <c r="I23" s="61">
        <v>10.5</v>
      </c>
      <c r="J23" s="61">
        <v>4.5</v>
      </c>
      <c r="K23" s="62">
        <v>9.5</v>
      </c>
      <c r="L23" s="61">
        <v>13.5</v>
      </c>
      <c r="M23" s="61">
        <v>-22.5</v>
      </c>
      <c r="N23" s="61">
        <v>5.5</v>
      </c>
      <c r="O23" s="61">
        <v>14.5</v>
      </c>
      <c r="P23" s="63">
        <v>12.5</v>
      </c>
      <c r="Q23" s="64">
        <v>-20.5</v>
      </c>
      <c r="R23" s="61">
        <v>10.5</v>
      </c>
      <c r="S23" s="61">
        <v>-4.5</v>
      </c>
      <c r="T23" s="61">
        <v>-7.5</v>
      </c>
      <c r="U23" s="61">
        <v>7.5</v>
      </c>
      <c r="V23" s="60">
        <v>0.5</v>
      </c>
      <c r="W23" s="61">
        <v>14.5</v>
      </c>
      <c r="X23" s="61">
        <v>9.5</v>
      </c>
      <c r="Y23" s="61">
        <v>4.5</v>
      </c>
      <c r="Z23" s="62">
        <v>0.5</v>
      </c>
      <c r="AA23" s="61">
        <v>-6.5</v>
      </c>
      <c r="AB23" s="61">
        <v>-0.5</v>
      </c>
      <c r="AC23" s="61">
        <v>9.5</v>
      </c>
      <c r="AD23" s="61">
        <v>-8.5</v>
      </c>
      <c r="AE23" s="63">
        <v>10.5</v>
      </c>
      <c r="AF23" s="60">
        <v>2.5</v>
      </c>
      <c r="AG23" s="61">
        <v>1.5</v>
      </c>
      <c r="AH23" s="61">
        <v>5.5</v>
      </c>
      <c r="AI23" s="61">
        <v>2.5</v>
      </c>
      <c r="AJ23" s="62">
        <v>1.5</v>
      </c>
      <c r="AK23" s="61">
        <v>-2.5</v>
      </c>
      <c r="AL23" s="61">
        <v>13.5</v>
      </c>
      <c r="AM23" s="61">
        <v>4.5</v>
      </c>
      <c r="AN23" s="61">
        <v>9.5</v>
      </c>
      <c r="AO23" s="62">
        <v>18.5</v>
      </c>
      <c r="AP23" s="61">
        <v>10.5</v>
      </c>
      <c r="AQ23" s="61">
        <v>-9.5</v>
      </c>
      <c r="AR23" s="61">
        <v>16.5</v>
      </c>
      <c r="AS23" s="61">
        <v>3.5</v>
      </c>
      <c r="AT23" s="63">
        <v>9.5</v>
      </c>
      <c r="AU23" s="64">
        <v>3.5</v>
      </c>
      <c r="AV23" s="61">
        <v>0.5</v>
      </c>
      <c r="AW23" s="61">
        <v>0.5</v>
      </c>
      <c r="AX23" s="61">
        <v>16.5</v>
      </c>
      <c r="AY23" s="61">
        <v>9.5</v>
      </c>
      <c r="AZ23" s="60">
        <v>16.5</v>
      </c>
      <c r="BA23" s="61">
        <v>-0.5</v>
      </c>
      <c r="BB23" s="61">
        <v>-3.5</v>
      </c>
      <c r="BC23" s="61">
        <v>2.5</v>
      </c>
      <c r="BD23" s="62">
        <v>-12.5</v>
      </c>
      <c r="BE23" s="61">
        <v>5.5</v>
      </c>
      <c r="BF23" s="61">
        <v>14.5</v>
      </c>
      <c r="BG23" s="61">
        <v>2.5</v>
      </c>
      <c r="BH23" s="61">
        <v>-0.5</v>
      </c>
      <c r="BI23" s="63">
        <v>-0.5</v>
      </c>
      <c r="BJ23" s="60">
        <v>9.5</v>
      </c>
      <c r="BK23" s="61">
        <v>-1.5</v>
      </c>
      <c r="BL23" s="61">
        <v>18.5</v>
      </c>
      <c r="BM23" s="61">
        <v>7.5</v>
      </c>
      <c r="BN23" s="62">
        <v>3.5</v>
      </c>
      <c r="BO23" s="61">
        <v>15.5</v>
      </c>
      <c r="BP23" s="61">
        <v>1.5</v>
      </c>
      <c r="BQ23" s="61">
        <v>4.5</v>
      </c>
      <c r="BR23" s="61">
        <v>-0.5</v>
      </c>
      <c r="BS23" s="62">
        <v>17.5</v>
      </c>
      <c r="BT23" s="61">
        <v>14.5</v>
      </c>
      <c r="BU23" s="61">
        <v>6.5</v>
      </c>
      <c r="BV23" s="61">
        <v>-0.5</v>
      </c>
      <c r="BW23" s="61">
        <v>15.5</v>
      </c>
      <c r="BX23" s="63">
        <v>12.5</v>
      </c>
      <c r="BY23" s="64">
        <v>-5.5</v>
      </c>
      <c r="BZ23" s="61">
        <v>13.5</v>
      </c>
      <c r="CA23" s="61">
        <v>5.5</v>
      </c>
      <c r="CB23" s="61">
        <v>10.5</v>
      </c>
      <c r="CC23" s="61">
        <v>13.5</v>
      </c>
      <c r="CD23" s="60">
        <v>-13.5</v>
      </c>
      <c r="CE23" s="61">
        <v>-3.5</v>
      </c>
      <c r="CF23" s="61">
        <v>1.5</v>
      </c>
      <c r="CG23" s="61">
        <v>13.5</v>
      </c>
      <c r="CH23" s="62">
        <v>-2.5</v>
      </c>
      <c r="CI23" s="61">
        <v>18.5</v>
      </c>
      <c r="CJ23" s="61">
        <v>17.5</v>
      </c>
      <c r="CK23" s="61">
        <v>1.5</v>
      </c>
      <c r="CL23" s="61">
        <v>-2.5</v>
      </c>
      <c r="CM23" s="63">
        <v>15.5</v>
      </c>
      <c r="CN23" s="39" t="s">
        <v>49</v>
      </c>
    </row>
    <row r="24" spans="1:92" ht="15.75">
      <c r="A24" s="39" t="s">
        <v>48</v>
      </c>
      <c r="B24" s="60">
        <v>17</v>
      </c>
      <c r="C24" s="61">
        <v>2</v>
      </c>
      <c r="D24" s="61">
        <v>2</v>
      </c>
      <c r="E24" s="61">
        <v>-2</v>
      </c>
      <c r="F24" s="62">
        <v>6</v>
      </c>
      <c r="G24" s="61">
        <v>5</v>
      </c>
      <c r="H24" s="61">
        <v>14</v>
      </c>
      <c r="I24" s="61">
        <v>12</v>
      </c>
      <c r="J24" s="61">
        <v>4</v>
      </c>
      <c r="K24" s="62">
        <v>14</v>
      </c>
      <c r="L24" s="61">
        <v>18</v>
      </c>
      <c r="M24" s="61">
        <v>-18</v>
      </c>
      <c r="N24" s="61">
        <v>-6</v>
      </c>
      <c r="O24" s="61">
        <v>14</v>
      </c>
      <c r="P24" s="63">
        <v>5</v>
      </c>
      <c r="Q24" s="64">
        <v>-19</v>
      </c>
      <c r="R24" s="61">
        <v>15</v>
      </c>
      <c r="S24" s="61">
        <v>-3</v>
      </c>
      <c r="T24" s="61">
        <v>-3</v>
      </c>
      <c r="U24" s="61">
        <v>10</v>
      </c>
      <c r="V24" s="60">
        <v>4</v>
      </c>
      <c r="W24" s="61">
        <v>19</v>
      </c>
      <c r="X24" s="61">
        <v>14</v>
      </c>
      <c r="Y24" s="61">
        <v>9</v>
      </c>
      <c r="Z24" s="62">
        <v>5</v>
      </c>
      <c r="AA24" s="61">
        <v>-2</v>
      </c>
      <c r="AB24" s="61">
        <v>4</v>
      </c>
      <c r="AC24" s="61">
        <v>8</v>
      </c>
      <c r="AD24" s="61">
        <v>-4</v>
      </c>
      <c r="AE24" s="63">
        <v>14</v>
      </c>
      <c r="AF24" s="60">
        <v>6</v>
      </c>
      <c r="AG24" s="61">
        <v>1</v>
      </c>
      <c r="AH24" s="61">
        <v>-2</v>
      </c>
      <c r="AI24" s="61">
        <v>4</v>
      </c>
      <c r="AJ24" s="62">
        <v>0</v>
      </c>
      <c r="AK24" s="61">
        <v>1</v>
      </c>
      <c r="AL24" s="61">
        <v>10</v>
      </c>
      <c r="AM24" s="61">
        <v>8</v>
      </c>
      <c r="AN24" s="61">
        <v>9</v>
      </c>
      <c r="AO24" s="62">
        <v>23</v>
      </c>
      <c r="AP24" s="61">
        <v>15</v>
      </c>
      <c r="AQ24" s="61">
        <v>-5</v>
      </c>
      <c r="AR24" s="61">
        <v>21</v>
      </c>
      <c r="AS24" s="61">
        <v>6</v>
      </c>
      <c r="AT24" s="63">
        <v>12</v>
      </c>
      <c r="AU24" s="64">
        <v>0</v>
      </c>
      <c r="AV24" s="61">
        <v>4</v>
      </c>
      <c r="AW24" s="61">
        <v>3</v>
      </c>
      <c r="AX24" s="61">
        <v>20</v>
      </c>
      <c r="AY24" s="61">
        <v>6</v>
      </c>
      <c r="AZ24" s="60">
        <v>15</v>
      </c>
      <c r="BA24" s="61">
        <v>1</v>
      </c>
      <c r="BB24" s="61">
        <v>1</v>
      </c>
      <c r="BC24" s="61">
        <v>3</v>
      </c>
      <c r="BD24" s="62">
        <v>-17</v>
      </c>
      <c r="BE24" s="61">
        <v>7</v>
      </c>
      <c r="BF24" s="61">
        <v>18</v>
      </c>
      <c r="BG24" s="61">
        <v>0</v>
      </c>
      <c r="BH24" s="61">
        <v>2</v>
      </c>
      <c r="BI24" s="63">
        <v>3</v>
      </c>
      <c r="BJ24" s="60">
        <v>5</v>
      </c>
      <c r="BK24" s="61">
        <v>-5</v>
      </c>
      <c r="BL24" s="61">
        <v>14</v>
      </c>
      <c r="BM24" s="61">
        <v>11</v>
      </c>
      <c r="BN24" s="62">
        <v>0</v>
      </c>
      <c r="BO24" s="61">
        <v>20</v>
      </c>
      <c r="BP24" s="61">
        <v>5</v>
      </c>
      <c r="BQ24" s="61">
        <v>3</v>
      </c>
      <c r="BR24" s="61">
        <v>4</v>
      </c>
      <c r="BS24" s="62">
        <v>21</v>
      </c>
      <c r="BT24" s="61">
        <v>17</v>
      </c>
      <c r="BU24" s="61">
        <v>7</v>
      </c>
      <c r="BV24" s="61">
        <v>0</v>
      </c>
      <c r="BW24" s="61">
        <v>20</v>
      </c>
      <c r="BX24" s="63">
        <v>13</v>
      </c>
      <c r="BY24" s="64">
        <v>-5</v>
      </c>
      <c r="BZ24" s="61">
        <v>17</v>
      </c>
      <c r="CA24" s="61">
        <v>8</v>
      </c>
      <c r="CB24" s="61">
        <v>12</v>
      </c>
      <c r="CC24" s="61">
        <v>18</v>
      </c>
      <c r="CD24" s="60">
        <v>-9</v>
      </c>
      <c r="CE24" s="61">
        <v>-9</v>
      </c>
      <c r="CF24" s="61">
        <v>6</v>
      </c>
      <c r="CG24" s="61">
        <v>18</v>
      </c>
      <c r="CH24" s="62">
        <v>-7</v>
      </c>
      <c r="CI24" s="61">
        <v>22</v>
      </c>
      <c r="CJ24" s="61">
        <v>12</v>
      </c>
      <c r="CK24" s="61">
        <v>-1</v>
      </c>
      <c r="CL24" s="61">
        <v>2</v>
      </c>
      <c r="CM24" s="63">
        <v>17</v>
      </c>
      <c r="CN24" s="39" t="s">
        <v>48</v>
      </c>
    </row>
    <row r="25" spans="1:92" ht="15.75">
      <c r="A25" s="39" t="s">
        <v>47</v>
      </c>
      <c r="B25" s="60">
        <v>10.5</v>
      </c>
      <c r="C25" s="61">
        <v>-2.5</v>
      </c>
      <c r="D25" s="61">
        <v>5.5</v>
      </c>
      <c r="E25" s="61">
        <v>1.5</v>
      </c>
      <c r="F25" s="62">
        <v>10.5</v>
      </c>
      <c r="G25" s="61">
        <v>-0.5</v>
      </c>
      <c r="H25" s="61">
        <v>18.5</v>
      </c>
      <c r="I25" s="61">
        <v>9.5</v>
      </c>
      <c r="J25" s="61">
        <v>4.5</v>
      </c>
      <c r="K25" s="62">
        <v>18.5</v>
      </c>
      <c r="L25" s="61">
        <v>21.5</v>
      </c>
      <c r="M25" s="61">
        <v>-18.5</v>
      </c>
      <c r="N25" s="61">
        <v>-7.5</v>
      </c>
      <c r="O25" s="61">
        <v>17.5</v>
      </c>
      <c r="P25" s="63">
        <v>2.5</v>
      </c>
      <c r="Q25" s="64">
        <v>-21.5</v>
      </c>
      <c r="R25" s="61">
        <v>17.5</v>
      </c>
      <c r="S25" s="61">
        <v>1.5</v>
      </c>
      <c r="T25" s="61">
        <v>1.5</v>
      </c>
      <c r="U25" s="61">
        <v>14.5</v>
      </c>
      <c r="V25" s="60">
        <v>4.5</v>
      </c>
      <c r="W25" s="61">
        <v>18.5</v>
      </c>
      <c r="X25" s="61">
        <v>15.5</v>
      </c>
      <c r="Y25" s="61">
        <v>10.5</v>
      </c>
      <c r="Z25" s="62">
        <v>6.5</v>
      </c>
      <c r="AA25" s="61">
        <v>1.5</v>
      </c>
      <c r="AB25" s="61">
        <v>6.5</v>
      </c>
      <c r="AC25" s="61">
        <v>9.5</v>
      </c>
      <c r="AD25" s="61">
        <v>-3.5</v>
      </c>
      <c r="AE25" s="63">
        <v>18.5</v>
      </c>
      <c r="AF25" s="60">
        <v>8.5</v>
      </c>
      <c r="AG25" s="61">
        <v>0.5</v>
      </c>
      <c r="AH25" s="61">
        <v>-22.5</v>
      </c>
      <c r="AI25" s="61">
        <v>-3.5</v>
      </c>
      <c r="AJ25" s="62">
        <v>4.5</v>
      </c>
      <c r="AK25" s="61">
        <v>5.5</v>
      </c>
      <c r="AL25" s="61">
        <v>14.5</v>
      </c>
      <c r="AM25" s="61">
        <v>11.5</v>
      </c>
      <c r="AN25" s="61">
        <v>12.5</v>
      </c>
      <c r="AO25" s="62">
        <v>26.5</v>
      </c>
      <c r="AP25" s="61">
        <v>10.5</v>
      </c>
      <c r="AQ25" s="61">
        <v>-0.5</v>
      </c>
      <c r="AR25" s="61">
        <v>25.5</v>
      </c>
      <c r="AS25" s="61">
        <v>10.5</v>
      </c>
      <c r="AT25" s="63">
        <v>13.5</v>
      </c>
      <c r="AU25" s="64">
        <v>1.5</v>
      </c>
      <c r="AV25" s="61">
        <v>2.5</v>
      </c>
      <c r="AW25" s="61">
        <v>3.5</v>
      </c>
      <c r="AX25" s="61">
        <v>9.5</v>
      </c>
      <c r="AY25" s="61">
        <v>4.5</v>
      </c>
      <c r="AZ25" s="60">
        <v>13.5</v>
      </c>
      <c r="BA25" s="61">
        <v>2.5</v>
      </c>
      <c r="BB25" s="61">
        <v>5.5</v>
      </c>
      <c r="BC25" s="61">
        <v>5.5</v>
      </c>
      <c r="BD25" s="62">
        <v>-19.5</v>
      </c>
      <c r="BE25" s="61">
        <v>9.5</v>
      </c>
      <c r="BF25" s="61">
        <v>20.5</v>
      </c>
      <c r="BG25" s="61">
        <v>0.5</v>
      </c>
      <c r="BH25" s="61">
        <v>-0.5</v>
      </c>
      <c r="BI25" s="63">
        <v>4.5</v>
      </c>
      <c r="BJ25" s="60">
        <v>8.5</v>
      </c>
      <c r="BK25" s="61">
        <v>-14.5</v>
      </c>
      <c r="BL25" s="61">
        <v>16.5</v>
      </c>
      <c r="BM25" s="61">
        <v>11.5</v>
      </c>
      <c r="BN25" s="62">
        <v>3.5</v>
      </c>
      <c r="BO25" s="61">
        <v>18.5</v>
      </c>
      <c r="BP25" s="61">
        <v>5.5</v>
      </c>
      <c r="BQ25" s="61">
        <v>6.5</v>
      </c>
      <c r="BR25" s="61">
        <v>6.5</v>
      </c>
      <c r="BS25" s="62">
        <v>25.5</v>
      </c>
      <c r="BT25" s="61">
        <v>15.5</v>
      </c>
      <c r="BU25" s="61">
        <v>8.5</v>
      </c>
      <c r="BV25" s="61">
        <v>4.5</v>
      </c>
      <c r="BW25" s="61">
        <v>21.5</v>
      </c>
      <c r="BX25" s="63">
        <v>10.5</v>
      </c>
      <c r="BY25" s="64">
        <v>-6.5</v>
      </c>
      <c r="BZ25" s="61">
        <v>19.5</v>
      </c>
      <c r="CA25" s="61">
        <v>-0.5</v>
      </c>
      <c r="CB25" s="61">
        <v>15.5</v>
      </c>
      <c r="CC25" s="61">
        <v>22.5</v>
      </c>
      <c r="CD25" s="60">
        <v>-7.5</v>
      </c>
      <c r="CE25" s="61">
        <v>-4.5</v>
      </c>
      <c r="CF25" s="61">
        <v>2.5</v>
      </c>
      <c r="CG25" s="61">
        <v>22.5</v>
      </c>
      <c r="CH25" s="62">
        <v>-2.5</v>
      </c>
      <c r="CI25" s="61">
        <v>23.5</v>
      </c>
      <c r="CJ25" s="61">
        <v>16.5</v>
      </c>
      <c r="CK25" s="61">
        <v>3.5</v>
      </c>
      <c r="CL25" s="61">
        <v>4.5</v>
      </c>
      <c r="CM25" s="63">
        <v>17.5</v>
      </c>
      <c r="CN25" s="39" t="s">
        <v>47</v>
      </c>
    </row>
    <row r="26" spans="1:92" ht="15.75">
      <c r="A26" s="39" t="s">
        <v>46</v>
      </c>
      <c r="B26" s="60">
        <v>14</v>
      </c>
      <c r="C26" s="61">
        <v>2</v>
      </c>
      <c r="D26" s="61">
        <v>10</v>
      </c>
      <c r="E26" s="61">
        <v>5</v>
      </c>
      <c r="F26" s="62">
        <v>14</v>
      </c>
      <c r="G26" s="61">
        <v>2</v>
      </c>
      <c r="H26" s="61">
        <v>20</v>
      </c>
      <c r="I26" s="61">
        <v>13</v>
      </c>
      <c r="J26" s="61">
        <v>4</v>
      </c>
      <c r="K26" s="62">
        <v>23</v>
      </c>
      <c r="L26" s="61">
        <v>25</v>
      </c>
      <c r="M26" s="61">
        <v>-22</v>
      </c>
      <c r="N26" s="61">
        <v>-7</v>
      </c>
      <c r="O26" s="61">
        <v>17</v>
      </c>
      <c r="P26" s="63">
        <v>-4</v>
      </c>
      <c r="Q26" s="64">
        <v>-19</v>
      </c>
      <c r="R26" s="61">
        <v>22</v>
      </c>
      <c r="S26" s="61">
        <v>4</v>
      </c>
      <c r="T26" s="61">
        <v>6</v>
      </c>
      <c r="U26" s="61">
        <v>15</v>
      </c>
      <c r="V26" s="60">
        <v>5</v>
      </c>
      <c r="W26" s="61">
        <v>15</v>
      </c>
      <c r="X26" s="61">
        <v>20</v>
      </c>
      <c r="Y26" s="61">
        <v>15</v>
      </c>
      <c r="Z26" s="62">
        <v>8</v>
      </c>
      <c r="AA26" s="61">
        <v>6</v>
      </c>
      <c r="AB26" s="61">
        <v>11</v>
      </c>
      <c r="AC26" s="61">
        <v>14</v>
      </c>
      <c r="AD26" s="61">
        <v>0</v>
      </c>
      <c r="AE26" s="63">
        <v>18</v>
      </c>
      <c r="AF26" s="60">
        <v>11</v>
      </c>
      <c r="AG26" s="61">
        <v>-5</v>
      </c>
      <c r="AH26" s="61">
        <v>-19</v>
      </c>
      <c r="AI26" s="61">
        <v>-4</v>
      </c>
      <c r="AJ26" s="62">
        <v>8</v>
      </c>
      <c r="AK26" s="61">
        <v>8</v>
      </c>
      <c r="AL26" s="61">
        <v>18</v>
      </c>
      <c r="AM26" s="61">
        <v>15</v>
      </c>
      <c r="AN26" s="61">
        <v>17</v>
      </c>
      <c r="AO26" s="62">
        <v>30</v>
      </c>
      <c r="AP26" s="61">
        <v>12</v>
      </c>
      <c r="AQ26" s="61">
        <v>1</v>
      </c>
      <c r="AR26" s="61">
        <v>30</v>
      </c>
      <c r="AS26" s="61">
        <v>12</v>
      </c>
      <c r="AT26" s="63">
        <v>17</v>
      </c>
      <c r="AU26" s="64">
        <v>5</v>
      </c>
      <c r="AV26" s="61">
        <v>6</v>
      </c>
      <c r="AW26" s="61">
        <v>6</v>
      </c>
      <c r="AX26" s="61">
        <v>13</v>
      </c>
      <c r="AY26" s="61">
        <v>8</v>
      </c>
      <c r="AZ26" s="60">
        <v>17</v>
      </c>
      <c r="BA26" s="61">
        <v>4</v>
      </c>
      <c r="BB26" s="61">
        <v>7</v>
      </c>
      <c r="BC26" s="61">
        <v>6</v>
      </c>
      <c r="BD26" s="62">
        <v>-15</v>
      </c>
      <c r="BE26" s="61">
        <v>13</v>
      </c>
      <c r="BF26" s="61">
        <v>24</v>
      </c>
      <c r="BG26" s="61">
        <v>0</v>
      </c>
      <c r="BH26" s="61">
        <v>2</v>
      </c>
      <c r="BI26" s="63">
        <v>3</v>
      </c>
      <c r="BJ26" s="60">
        <v>10</v>
      </c>
      <c r="BK26" s="61">
        <v>-12</v>
      </c>
      <c r="BL26" s="61">
        <v>18</v>
      </c>
      <c r="BM26" s="61">
        <v>14</v>
      </c>
      <c r="BN26" s="62">
        <v>6</v>
      </c>
      <c r="BO26" s="61">
        <v>21</v>
      </c>
      <c r="BP26" s="61">
        <v>7</v>
      </c>
      <c r="BQ26" s="61">
        <v>9</v>
      </c>
      <c r="BR26" s="61">
        <v>10</v>
      </c>
      <c r="BS26" s="62">
        <v>29</v>
      </c>
      <c r="BT26" s="61">
        <v>20</v>
      </c>
      <c r="BU26" s="61">
        <v>5</v>
      </c>
      <c r="BV26" s="61">
        <v>7</v>
      </c>
      <c r="BW26" s="61">
        <v>5</v>
      </c>
      <c r="BX26" s="63">
        <v>13</v>
      </c>
      <c r="BY26" s="64">
        <v>-7</v>
      </c>
      <c r="BZ26" s="61">
        <v>24</v>
      </c>
      <c r="CA26" s="61">
        <v>3</v>
      </c>
      <c r="CB26" s="61">
        <v>20</v>
      </c>
      <c r="CC26" s="61">
        <v>20</v>
      </c>
      <c r="CD26" s="60">
        <v>-3</v>
      </c>
      <c r="CE26" s="61">
        <v>-2</v>
      </c>
      <c r="CF26" s="61">
        <v>5</v>
      </c>
      <c r="CG26" s="61">
        <v>27</v>
      </c>
      <c r="CH26" s="62">
        <v>-8</v>
      </c>
      <c r="CI26" s="61">
        <v>23</v>
      </c>
      <c r="CJ26" s="61">
        <v>21</v>
      </c>
      <c r="CK26" s="61">
        <v>8</v>
      </c>
      <c r="CL26" s="61">
        <v>9</v>
      </c>
      <c r="CM26" s="63">
        <v>22</v>
      </c>
      <c r="CN26" s="39" t="s">
        <v>46</v>
      </c>
    </row>
    <row r="27" spans="1:92" ht="15.75">
      <c r="A27" s="39" t="s">
        <v>45</v>
      </c>
      <c r="B27" s="60">
        <v>18.5</v>
      </c>
      <c r="C27" s="61">
        <v>3.5</v>
      </c>
      <c r="D27" s="61">
        <v>13.5</v>
      </c>
      <c r="E27" s="61">
        <v>-2.5</v>
      </c>
      <c r="F27" s="62">
        <v>16.5</v>
      </c>
      <c r="G27" s="61">
        <v>1.5</v>
      </c>
      <c r="H27" s="61">
        <v>22.5</v>
      </c>
      <c r="I27" s="61">
        <v>5.5</v>
      </c>
      <c r="J27" s="61">
        <v>6.5</v>
      </c>
      <c r="K27" s="62">
        <v>23.5</v>
      </c>
      <c r="L27" s="61">
        <v>25.5</v>
      </c>
      <c r="M27" s="61">
        <v>-18.5</v>
      </c>
      <c r="N27" s="61">
        <v>-5.5</v>
      </c>
      <c r="O27" s="61">
        <v>19.5</v>
      </c>
      <c r="P27" s="63">
        <v>-3.5</v>
      </c>
      <c r="Q27" s="64">
        <v>-14.5</v>
      </c>
      <c r="R27" s="61">
        <v>12.5</v>
      </c>
      <c r="S27" s="61">
        <v>8.5</v>
      </c>
      <c r="T27" s="61">
        <v>9.5</v>
      </c>
      <c r="U27" s="61">
        <v>13.5</v>
      </c>
      <c r="V27" s="60">
        <v>9.5</v>
      </c>
      <c r="W27" s="61">
        <v>17.5</v>
      </c>
      <c r="X27" s="61">
        <v>24.5</v>
      </c>
      <c r="Y27" s="61">
        <v>14.5</v>
      </c>
      <c r="Z27" s="62">
        <v>11.5</v>
      </c>
      <c r="AA27" s="61">
        <v>8.5</v>
      </c>
      <c r="AB27" s="61">
        <v>11.5</v>
      </c>
      <c r="AC27" s="61">
        <v>13.5</v>
      </c>
      <c r="AD27" s="61">
        <v>4.5</v>
      </c>
      <c r="AE27" s="63">
        <v>22.5</v>
      </c>
      <c r="AF27" s="60">
        <v>12.5</v>
      </c>
      <c r="AG27" s="61">
        <v>-3.5</v>
      </c>
      <c r="AH27" s="61">
        <v>-17.5</v>
      </c>
      <c r="AI27" s="61">
        <v>-5.5</v>
      </c>
      <c r="AJ27" s="62">
        <v>12.5</v>
      </c>
      <c r="AK27" s="61">
        <v>3.5</v>
      </c>
      <c r="AL27" s="61">
        <v>16.5</v>
      </c>
      <c r="AM27" s="61">
        <v>17.5</v>
      </c>
      <c r="AN27" s="61">
        <v>20.5</v>
      </c>
      <c r="AO27" s="62">
        <v>29.5</v>
      </c>
      <c r="AP27" s="61">
        <v>14.5</v>
      </c>
      <c r="AQ27" s="61">
        <v>3.5</v>
      </c>
      <c r="AR27" s="61">
        <v>33.5</v>
      </c>
      <c r="AS27" s="61">
        <v>16.5</v>
      </c>
      <c r="AT27" s="63">
        <v>15.5</v>
      </c>
      <c r="AU27" s="64">
        <v>2.5</v>
      </c>
      <c r="AV27" s="61">
        <v>8.5</v>
      </c>
      <c r="AW27" s="61">
        <v>4.5</v>
      </c>
      <c r="AX27" s="61">
        <v>13.5</v>
      </c>
      <c r="AY27" s="61">
        <v>4.5</v>
      </c>
      <c r="AZ27" s="60">
        <v>19.5</v>
      </c>
      <c r="BA27" s="61">
        <v>6.5</v>
      </c>
      <c r="BB27" s="61">
        <v>9.5</v>
      </c>
      <c r="BC27" s="61">
        <v>7.5</v>
      </c>
      <c r="BD27" s="62">
        <v>-22.5</v>
      </c>
      <c r="BE27" s="61">
        <v>15.5</v>
      </c>
      <c r="BF27" s="61">
        <v>27.5</v>
      </c>
      <c r="BG27" s="61">
        <v>1.5</v>
      </c>
      <c r="BH27" s="61">
        <v>4.5</v>
      </c>
      <c r="BI27" s="63">
        <v>7.5</v>
      </c>
      <c r="BJ27" s="60">
        <v>13.5</v>
      </c>
      <c r="BK27" s="61">
        <v>-10.5</v>
      </c>
      <c r="BL27" s="61">
        <v>19.5</v>
      </c>
      <c r="BM27" s="61">
        <v>18.5</v>
      </c>
      <c r="BN27" s="62">
        <v>2.5</v>
      </c>
      <c r="BO27" s="61">
        <v>21.5</v>
      </c>
      <c r="BP27" s="61">
        <v>8.5</v>
      </c>
      <c r="BQ27" s="61">
        <v>9.5</v>
      </c>
      <c r="BR27" s="61">
        <v>8.5</v>
      </c>
      <c r="BS27" s="62">
        <v>33.5</v>
      </c>
      <c r="BT27" s="61">
        <v>17.5</v>
      </c>
      <c r="BU27" s="61">
        <v>7.5</v>
      </c>
      <c r="BV27" s="61">
        <v>11.5</v>
      </c>
      <c r="BW27" s="61">
        <v>8.5</v>
      </c>
      <c r="BX27" s="63">
        <v>12.5</v>
      </c>
      <c r="BY27" s="64">
        <v>-4.5</v>
      </c>
      <c r="BZ27" s="61">
        <v>28.5</v>
      </c>
      <c r="CA27" s="61">
        <v>-7.5</v>
      </c>
      <c r="CB27" s="61">
        <v>24.5</v>
      </c>
      <c r="CC27" s="61">
        <v>23.5</v>
      </c>
      <c r="CD27" s="60">
        <v>0.5</v>
      </c>
      <c r="CE27" s="61">
        <v>-15.5</v>
      </c>
      <c r="CF27" s="61">
        <v>8.5</v>
      </c>
      <c r="CG27" s="61">
        <v>31.5</v>
      </c>
      <c r="CH27" s="62">
        <v>-10.5</v>
      </c>
      <c r="CI27" s="61">
        <v>27.5</v>
      </c>
      <c r="CJ27" s="61">
        <v>25.5</v>
      </c>
      <c r="CK27" s="61">
        <v>5.5</v>
      </c>
      <c r="CL27" s="61">
        <v>4.5</v>
      </c>
      <c r="CM27" s="63">
        <v>26.5</v>
      </c>
      <c r="CN27" s="39" t="s">
        <v>45</v>
      </c>
    </row>
    <row r="28" spans="1:92" ht="15.75">
      <c r="A28" s="39" t="s">
        <v>44</v>
      </c>
      <c r="B28" s="60">
        <v>10</v>
      </c>
      <c r="C28" s="61">
        <v>6</v>
      </c>
      <c r="D28" s="61">
        <v>16</v>
      </c>
      <c r="E28" s="61">
        <v>2</v>
      </c>
      <c r="F28" s="62">
        <v>20</v>
      </c>
      <c r="G28" s="61">
        <v>1</v>
      </c>
      <c r="H28" s="61">
        <v>21</v>
      </c>
      <c r="I28" s="61">
        <v>10</v>
      </c>
      <c r="J28" s="61">
        <v>10</v>
      </c>
      <c r="K28" s="62">
        <v>15</v>
      </c>
      <c r="L28" s="61">
        <v>25</v>
      </c>
      <c r="M28" s="61">
        <v>-16</v>
      </c>
      <c r="N28" s="61">
        <v>-5</v>
      </c>
      <c r="O28" s="61">
        <v>20</v>
      </c>
      <c r="P28" s="63">
        <v>-1</v>
      </c>
      <c r="Q28" s="64">
        <v>-22</v>
      </c>
      <c r="R28" s="61">
        <v>17</v>
      </c>
      <c r="S28" s="61">
        <v>13</v>
      </c>
      <c r="T28" s="61">
        <v>12</v>
      </c>
      <c r="U28" s="61">
        <v>16</v>
      </c>
      <c r="V28" s="60">
        <v>8</v>
      </c>
      <c r="W28" s="61">
        <v>15</v>
      </c>
      <c r="X28" s="61">
        <v>28</v>
      </c>
      <c r="Y28" s="61">
        <v>16</v>
      </c>
      <c r="Z28" s="62">
        <v>15</v>
      </c>
      <c r="AA28" s="61">
        <v>11</v>
      </c>
      <c r="AB28" s="61">
        <v>11</v>
      </c>
      <c r="AC28" s="61">
        <v>11</v>
      </c>
      <c r="AD28" s="61">
        <v>7</v>
      </c>
      <c r="AE28" s="63">
        <v>23</v>
      </c>
      <c r="AF28" s="60">
        <v>16</v>
      </c>
      <c r="AG28" s="61">
        <v>0</v>
      </c>
      <c r="AH28" s="61">
        <v>-13</v>
      </c>
      <c r="AI28" s="61">
        <v>-1</v>
      </c>
      <c r="AJ28" s="62">
        <v>9</v>
      </c>
      <c r="AK28" s="61">
        <v>5</v>
      </c>
      <c r="AL28" s="61">
        <v>14</v>
      </c>
      <c r="AM28" s="61">
        <v>22</v>
      </c>
      <c r="AN28" s="61">
        <v>14</v>
      </c>
      <c r="AO28" s="62">
        <v>34</v>
      </c>
      <c r="AP28" s="61">
        <v>16</v>
      </c>
      <c r="AQ28" s="61">
        <v>8</v>
      </c>
      <c r="AR28" s="61">
        <v>36</v>
      </c>
      <c r="AS28" s="61">
        <v>21</v>
      </c>
      <c r="AT28" s="63">
        <v>15</v>
      </c>
      <c r="AU28" s="64">
        <v>-1</v>
      </c>
      <c r="AV28" s="61">
        <v>8</v>
      </c>
      <c r="AW28" s="61">
        <v>5</v>
      </c>
      <c r="AX28" s="61">
        <v>12</v>
      </c>
      <c r="AY28" s="61">
        <v>6</v>
      </c>
      <c r="AZ28" s="60">
        <v>19</v>
      </c>
      <c r="BA28" s="61">
        <v>9</v>
      </c>
      <c r="BB28" s="61">
        <v>14</v>
      </c>
      <c r="BC28" s="61">
        <v>8</v>
      </c>
      <c r="BD28" s="62">
        <v>-20</v>
      </c>
      <c r="BE28" s="61">
        <v>19</v>
      </c>
      <c r="BF28" s="61">
        <v>27</v>
      </c>
      <c r="BG28" s="61">
        <v>3</v>
      </c>
      <c r="BH28" s="61">
        <v>4</v>
      </c>
      <c r="BI28" s="63">
        <v>-4</v>
      </c>
      <c r="BJ28" s="60">
        <v>12</v>
      </c>
      <c r="BK28" s="61">
        <v>-6</v>
      </c>
      <c r="BL28" s="61">
        <v>17</v>
      </c>
      <c r="BM28" s="61">
        <v>22</v>
      </c>
      <c r="BN28" s="62">
        <v>7</v>
      </c>
      <c r="BO28" s="61">
        <v>25</v>
      </c>
      <c r="BP28" s="61">
        <v>13</v>
      </c>
      <c r="BQ28" s="61">
        <v>12</v>
      </c>
      <c r="BR28" s="61">
        <v>11</v>
      </c>
      <c r="BS28" s="62">
        <v>34</v>
      </c>
      <c r="BT28" s="61">
        <v>12</v>
      </c>
      <c r="BU28" s="61">
        <v>12</v>
      </c>
      <c r="BV28" s="61">
        <v>12</v>
      </c>
      <c r="BW28" s="61">
        <v>10</v>
      </c>
      <c r="BX28" s="63">
        <v>5</v>
      </c>
      <c r="BY28" s="64">
        <v>0</v>
      </c>
      <c r="BZ28" s="61">
        <v>32</v>
      </c>
      <c r="CA28" s="61">
        <v>-18</v>
      </c>
      <c r="CB28" s="61">
        <v>26</v>
      </c>
      <c r="CC28" s="61">
        <v>21</v>
      </c>
      <c r="CD28" s="60">
        <v>2</v>
      </c>
      <c r="CE28" s="61">
        <v>-16</v>
      </c>
      <c r="CF28" s="61">
        <v>11</v>
      </c>
      <c r="CG28" s="61">
        <v>26</v>
      </c>
      <c r="CH28" s="62">
        <v>-6</v>
      </c>
      <c r="CI28" s="61">
        <v>29</v>
      </c>
      <c r="CJ28" s="61">
        <v>30</v>
      </c>
      <c r="CK28" s="61">
        <v>8</v>
      </c>
      <c r="CL28" s="61">
        <v>-6</v>
      </c>
      <c r="CM28" s="63">
        <v>28</v>
      </c>
      <c r="CN28" s="39" t="s">
        <v>44</v>
      </c>
    </row>
    <row r="29" spans="1:92" ht="15.75">
      <c r="A29" s="39" t="s">
        <v>43</v>
      </c>
      <c r="B29" s="60">
        <v>14.5</v>
      </c>
      <c r="C29" s="61">
        <v>6.5</v>
      </c>
      <c r="D29" s="61">
        <v>18.5</v>
      </c>
      <c r="E29" s="61">
        <v>6.5</v>
      </c>
      <c r="F29" s="62">
        <v>23.5</v>
      </c>
      <c r="G29" s="61">
        <v>0.5</v>
      </c>
      <c r="H29" s="61">
        <v>25.5</v>
      </c>
      <c r="I29" s="61">
        <v>14.5</v>
      </c>
      <c r="J29" s="61">
        <v>14.5</v>
      </c>
      <c r="K29" s="62">
        <v>10.5</v>
      </c>
      <c r="L29" s="61">
        <v>29.5</v>
      </c>
      <c r="M29" s="61">
        <v>-12.5</v>
      </c>
      <c r="N29" s="61">
        <v>-0.5</v>
      </c>
      <c r="O29" s="61">
        <v>20.5</v>
      </c>
      <c r="P29" s="63">
        <v>2.5</v>
      </c>
      <c r="Q29" s="64">
        <v>-18.5</v>
      </c>
      <c r="R29" s="61">
        <v>20.5</v>
      </c>
      <c r="S29" s="61">
        <v>16.5</v>
      </c>
      <c r="T29" s="61">
        <v>14.5</v>
      </c>
      <c r="U29" s="61">
        <v>14.5</v>
      </c>
      <c r="V29" s="60">
        <v>10.5</v>
      </c>
      <c r="W29" s="61">
        <v>19.5</v>
      </c>
      <c r="X29" s="61">
        <v>29.5</v>
      </c>
      <c r="Y29" s="61">
        <v>20.5</v>
      </c>
      <c r="Z29" s="62">
        <v>5.5</v>
      </c>
      <c r="AA29" s="61">
        <v>13.5</v>
      </c>
      <c r="AB29" s="61">
        <v>6.5</v>
      </c>
      <c r="AC29" s="61">
        <v>13.5</v>
      </c>
      <c r="AD29" s="61">
        <v>10.5</v>
      </c>
      <c r="AE29" s="63">
        <v>19.5</v>
      </c>
      <c r="AF29" s="60">
        <v>15.5</v>
      </c>
      <c r="AG29" s="61">
        <v>2.5</v>
      </c>
      <c r="AH29" s="61">
        <v>-13.5</v>
      </c>
      <c r="AI29" s="61">
        <v>-0.5</v>
      </c>
      <c r="AJ29" s="62">
        <v>11.5</v>
      </c>
      <c r="AK29" s="61">
        <v>4.5</v>
      </c>
      <c r="AL29" s="61">
        <v>16.5</v>
      </c>
      <c r="AM29" s="61">
        <v>25.5</v>
      </c>
      <c r="AN29" s="61">
        <v>17.5</v>
      </c>
      <c r="AO29" s="62">
        <v>26.5</v>
      </c>
      <c r="AP29" s="61">
        <v>17.5</v>
      </c>
      <c r="AQ29" s="61">
        <v>11.5</v>
      </c>
      <c r="AR29" s="61">
        <v>28.5</v>
      </c>
      <c r="AS29" s="61">
        <v>18.5</v>
      </c>
      <c r="AT29" s="63">
        <v>16.5</v>
      </c>
      <c r="AU29" s="64">
        <v>-5.5</v>
      </c>
      <c r="AV29" s="61">
        <v>12.5</v>
      </c>
      <c r="AW29" s="61">
        <v>7.5</v>
      </c>
      <c r="AX29" s="61">
        <v>8.5</v>
      </c>
      <c r="AY29" s="61">
        <v>-0.5</v>
      </c>
      <c r="AZ29" s="60">
        <v>21.5</v>
      </c>
      <c r="BA29" s="61">
        <v>13.5</v>
      </c>
      <c r="BB29" s="61">
        <v>18.5</v>
      </c>
      <c r="BC29" s="61">
        <v>7.5</v>
      </c>
      <c r="BD29" s="62">
        <v>-19.5</v>
      </c>
      <c r="BE29" s="61">
        <v>21.5</v>
      </c>
      <c r="BF29" s="61">
        <v>25.5</v>
      </c>
      <c r="BG29" s="61">
        <v>7.5</v>
      </c>
      <c r="BH29" s="61">
        <v>8.5</v>
      </c>
      <c r="BI29" s="63">
        <v>-0.5</v>
      </c>
      <c r="BJ29" s="60">
        <v>15.5</v>
      </c>
      <c r="BK29" s="61">
        <v>-6.5</v>
      </c>
      <c r="BL29" s="61">
        <v>18.5</v>
      </c>
      <c r="BM29" s="61">
        <v>25.5</v>
      </c>
      <c r="BN29" s="62">
        <v>7.5</v>
      </c>
      <c r="BO29" s="61">
        <v>25.5</v>
      </c>
      <c r="BP29" s="61">
        <v>15.5</v>
      </c>
      <c r="BQ29" s="61">
        <v>10.5</v>
      </c>
      <c r="BR29" s="61">
        <v>13.5</v>
      </c>
      <c r="BS29" s="62">
        <v>34.5</v>
      </c>
      <c r="BT29" s="61">
        <v>16.5</v>
      </c>
      <c r="BU29" s="61">
        <v>12.5</v>
      </c>
      <c r="BV29" s="61">
        <v>16.5</v>
      </c>
      <c r="BW29" s="61">
        <v>12.5</v>
      </c>
      <c r="BX29" s="63">
        <v>5.5</v>
      </c>
      <c r="BY29" s="64">
        <v>3.5</v>
      </c>
      <c r="BZ29" s="61">
        <v>28.5</v>
      </c>
      <c r="CA29" s="61">
        <v>-13.5</v>
      </c>
      <c r="CB29" s="61">
        <v>27.5</v>
      </c>
      <c r="CC29" s="61">
        <v>23.5</v>
      </c>
      <c r="CD29" s="60">
        <v>1.5</v>
      </c>
      <c r="CE29" s="61">
        <v>-18.5</v>
      </c>
      <c r="CF29" s="61">
        <v>14.5</v>
      </c>
      <c r="CG29" s="61">
        <v>29.5</v>
      </c>
      <c r="CH29" s="62">
        <v>-2.5</v>
      </c>
      <c r="CI29" s="61">
        <v>27.5</v>
      </c>
      <c r="CJ29" s="61">
        <v>28.5</v>
      </c>
      <c r="CK29" s="61">
        <v>9.5</v>
      </c>
      <c r="CL29" s="61">
        <v>-4.5</v>
      </c>
      <c r="CM29" s="63">
        <v>26.5</v>
      </c>
      <c r="CN29" s="39" t="s">
        <v>43</v>
      </c>
    </row>
    <row r="30" spans="1:92" ht="15.75">
      <c r="A30" s="39" t="s">
        <v>42</v>
      </c>
      <c r="B30" s="60">
        <v>18</v>
      </c>
      <c r="C30" s="61">
        <v>4</v>
      </c>
      <c r="D30" s="61">
        <v>19</v>
      </c>
      <c r="E30" s="61">
        <v>8</v>
      </c>
      <c r="F30" s="62">
        <v>26</v>
      </c>
      <c r="G30" s="61">
        <v>0</v>
      </c>
      <c r="H30" s="61">
        <v>25</v>
      </c>
      <c r="I30" s="61">
        <v>19</v>
      </c>
      <c r="J30" s="61">
        <v>15</v>
      </c>
      <c r="K30" s="62">
        <v>13</v>
      </c>
      <c r="L30" s="61">
        <v>26</v>
      </c>
      <c r="M30" s="61">
        <v>-15</v>
      </c>
      <c r="N30" s="61">
        <v>2</v>
      </c>
      <c r="O30" s="61">
        <v>20</v>
      </c>
      <c r="P30" s="63">
        <v>-10</v>
      </c>
      <c r="Q30" s="64">
        <v>-25</v>
      </c>
      <c r="R30" s="61">
        <v>25</v>
      </c>
      <c r="S30" s="61">
        <v>20</v>
      </c>
      <c r="T30" s="61">
        <v>13</v>
      </c>
      <c r="U30" s="61">
        <v>17</v>
      </c>
      <c r="V30" s="60">
        <v>6</v>
      </c>
      <c r="W30" s="61">
        <v>24</v>
      </c>
      <c r="X30" s="61">
        <v>29</v>
      </c>
      <c r="Y30" s="61">
        <v>16</v>
      </c>
      <c r="Z30" s="62">
        <v>5</v>
      </c>
      <c r="AA30" s="61">
        <v>18</v>
      </c>
      <c r="AB30" s="61">
        <v>8</v>
      </c>
      <c r="AC30" s="61">
        <v>15</v>
      </c>
      <c r="AD30" s="61">
        <v>10</v>
      </c>
      <c r="AE30" s="63">
        <v>20</v>
      </c>
      <c r="AF30" s="60">
        <v>18</v>
      </c>
      <c r="AG30" s="61">
        <v>1</v>
      </c>
      <c r="AH30" s="61">
        <v>-23</v>
      </c>
      <c r="AI30" s="61">
        <v>-6</v>
      </c>
      <c r="AJ30" s="62">
        <v>13</v>
      </c>
      <c r="AK30" s="61">
        <v>0</v>
      </c>
      <c r="AL30" s="61">
        <v>21</v>
      </c>
      <c r="AM30" s="61">
        <v>23</v>
      </c>
      <c r="AN30" s="61">
        <v>17</v>
      </c>
      <c r="AO30" s="62">
        <v>19</v>
      </c>
      <c r="AP30" s="61">
        <v>4</v>
      </c>
      <c r="AQ30" s="61">
        <v>15</v>
      </c>
      <c r="AR30" s="61">
        <v>29</v>
      </c>
      <c r="AS30" s="61">
        <v>21</v>
      </c>
      <c r="AT30" s="63">
        <v>17</v>
      </c>
      <c r="AU30" s="64">
        <v>-3</v>
      </c>
      <c r="AV30" s="61">
        <v>12</v>
      </c>
      <c r="AW30" s="61">
        <v>9</v>
      </c>
      <c r="AX30" s="61">
        <v>11</v>
      </c>
      <c r="AY30" s="61">
        <v>3</v>
      </c>
      <c r="AZ30" s="60">
        <v>24</v>
      </c>
      <c r="BA30" s="61">
        <v>12</v>
      </c>
      <c r="BB30" s="61">
        <v>18</v>
      </c>
      <c r="BC30" s="61">
        <v>7</v>
      </c>
      <c r="BD30" s="62">
        <v>-18</v>
      </c>
      <c r="BE30" s="61">
        <v>14</v>
      </c>
      <c r="BF30" s="61">
        <v>28</v>
      </c>
      <c r="BG30" s="61">
        <v>8</v>
      </c>
      <c r="BH30" s="61">
        <v>3</v>
      </c>
      <c r="BI30" s="63">
        <v>3</v>
      </c>
      <c r="BJ30" s="60">
        <v>20</v>
      </c>
      <c r="BK30" s="61">
        <v>-10</v>
      </c>
      <c r="BL30" s="61">
        <v>22</v>
      </c>
      <c r="BM30" s="61">
        <v>23</v>
      </c>
      <c r="BN30" s="62">
        <v>8</v>
      </c>
      <c r="BO30" s="61">
        <v>22</v>
      </c>
      <c r="BP30" s="61">
        <v>15</v>
      </c>
      <c r="BQ30" s="61">
        <v>12</v>
      </c>
      <c r="BR30" s="61">
        <v>14</v>
      </c>
      <c r="BS30" s="62">
        <v>32</v>
      </c>
      <c r="BT30" s="61">
        <v>18</v>
      </c>
      <c r="BU30" s="61">
        <v>15</v>
      </c>
      <c r="BV30" s="61">
        <v>18</v>
      </c>
      <c r="BW30" s="61">
        <v>17</v>
      </c>
      <c r="BX30" s="63">
        <v>0</v>
      </c>
      <c r="BY30" s="64">
        <v>2</v>
      </c>
      <c r="BZ30" s="61">
        <v>26</v>
      </c>
      <c r="CA30" s="61">
        <v>-12</v>
      </c>
      <c r="CB30" s="61">
        <v>28</v>
      </c>
      <c r="CC30" s="61">
        <v>23</v>
      </c>
      <c r="CD30" s="60">
        <v>6</v>
      </c>
      <c r="CE30" s="61">
        <v>-20</v>
      </c>
      <c r="CF30" s="61">
        <v>-5</v>
      </c>
      <c r="CG30" s="61">
        <v>34</v>
      </c>
      <c r="CH30" s="62">
        <v>1</v>
      </c>
      <c r="CI30" s="61">
        <v>31</v>
      </c>
      <c r="CJ30" s="61">
        <v>17</v>
      </c>
      <c r="CK30" s="61">
        <v>8</v>
      </c>
      <c r="CL30" s="61">
        <v>-3</v>
      </c>
      <c r="CM30" s="63">
        <v>23</v>
      </c>
      <c r="CN30" s="39" t="s">
        <v>42</v>
      </c>
    </row>
  </sheetData>
  <conditionalFormatting sqref="B18:CM18">
    <cfRule type="cellIs" priority="1" dxfId="4" operator="greaterThan" stopIfTrue="1">
      <formula>100</formula>
    </cfRule>
    <cfRule type="cellIs" priority="2" dxfId="5" operator="lessThan" stopIfTrue="1">
      <formula>-100</formula>
    </cfRule>
    <cfRule type="cellIs" priority="3" dxfId="6" operator="between" stopIfTrue="1">
      <formula>-1</formula>
      <formula>-100</formula>
    </cfRule>
  </conditionalFormatting>
  <conditionalFormatting sqref="B17:CM17">
    <cfRule type="cellIs" priority="4" dxfId="4" operator="greaterThan" stopIfTrue="1">
      <formula>100</formula>
    </cfRule>
    <cfRule type="cellIs" priority="5" dxfId="5" operator="lessThan" stopIfTrue="1">
      <formula>-200</formula>
    </cfRule>
    <cfRule type="cellIs" priority="6" dxfId="6" operator="between" stopIfTrue="1">
      <formula>-1</formula>
      <formula>-100</formula>
    </cfRule>
  </conditionalFormatting>
  <conditionalFormatting sqref="B16:CM16">
    <cfRule type="cellIs" priority="7" dxfId="4" operator="greaterThan" stopIfTrue="1">
      <formula>400</formula>
    </cfRule>
    <cfRule type="cellIs" priority="8" dxfId="5" operator="lessThan" stopIfTrue="1">
      <formula>-100</formula>
    </cfRule>
    <cfRule type="cellIs" priority="9" dxfId="6" operator="between" stopIfTrue="1">
      <formula>-1</formula>
      <formula>-100</formula>
    </cfRule>
  </conditionalFormatting>
  <conditionalFormatting sqref="B19:CM19">
    <cfRule type="cellIs" priority="10" dxfId="4" operator="greaterThan" stopIfTrue="1">
      <formula>120</formula>
    </cfRule>
    <cfRule type="cellIs" priority="11" dxfId="5" operator="lessThan" stopIfTrue="1">
      <formula>-100</formula>
    </cfRule>
    <cfRule type="cellIs" priority="12" dxfId="6" operator="between" stopIfTrue="1">
      <formula>-1</formula>
      <formula>-100</formula>
    </cfRule>
  </conditionalFormatting>
  <conditionalFormatting sqref="B20:CM30">
    <cfRule type="cellIs" priority="13" dxfId="7" operator="between" stopIfTrue="1">
      <formula>0</formula>
      <formula>-100</formula>
    </cfRule>
    <cfRule type="cellIs" priority="14" dxfId="8" operator="greaterThan" stopIfTrue="1">
      <formula>0</formula>
    </cfRule>
  </conditionalFormatting>
  <conditionalFormatting sqref="B3:CM14">
    <cfRule type="cellIs" priority="15" dxfId="9" operator="between" stopIfTrue="1">
      <formula>0</formula>
      <formula>16</formula>
    </cfRule>
    <cfRule type="cellIs" priority="16" dxfId="10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/>
  <dimension ref="A1:T39"/>
  <sheetViews>
    <sheetView zoomScale="110" zoomScaleNormal="110" workbookViewId="0" topLeftCell="A13">
      <selection activeCell="C40" sqref="C40"/>
    </sheetView>
  </sheetViews>
  <sheetFormatPr defaultColWidth="9.140625" defaultRowHeight="12.75"/>
  <cols>
    <col min="1" max="1" width="11.57421875" style="0" customWidth="1"/>
    <col min="2" max="20" width="5.421875" style="0" customWidth="1"/>
    <col min="21" max="21" width="7.421875" style="0" customWidth="1"/>
    <col min="22" max="22" width="3.8515625" style="0" customWidth="1"/>
    <col min="23" max="23" width="8.7109375" style="0" customWidth="1"/>
    <col min="24" max="16384" width="11.57421875" style="0" customWidth="1"/>
  </cols>
  <sheetData>
    <row r="1" ht="12.75">
      <c r="A1" s="15">
        <v>44707</v>
      </c>
    </row>
    <row r="2" spans="1:3" ht="12.75">
      <c r="A2" t="s">
        <v>14</v>
      </c>
      <c r="B2">
        <v>54</v>
      </c>
      <c r="C2" t="s">
        <v>15</v>
      </c>
    </row>
    <row r="3" spans="1:14" ht="12.75">
      <c r="A3" t="s">
        <v>16</v>
      </c>
      <c r="B3" s="12">
        <v>41</v>
      </c>
      <c r="C3" s="12" t="s">
        <v>17</v>
      </c>
      <c r="D3">
        <v>47</v>
      </c>
      <c r="E3" t="s">
        <v>18</v>
      </c>
      <c r="F3">
        <v>58</v>
      </c>
      <c r="G3" t="s">
        <v>20</v>
      </c>
      <c r="H3">
        <v>64</v>
      </c>
      <c r="I3" t="s">
        <v>21</v>
      </c>
      <c r="K3" s="13">
        <v>88</v>
      </c>
      <c r="L3" s="13" t="s">
        <v>19</v>
      </c>
      <c r="M3" s="12">
        <v>90</v>
      </c>
      <c r="N3" s="12" t="s">
        <v>17</v>
      </c>
    </row>
    <row r="4" spans="1:5" ht="12.75">
      <c r="A4" t="s">
        <v>22</v>
      </c>
      <c r="B4" s="14">
        <v>41</v>
      </c>
      <c r="C4" s="14">
        <v>90</v>
      </c>
      <c r="D4" s="14" t="s">
        <v>23</v>
      </c>
      <c r="E4" s="14" t="s">
        <v>24</v>
      </c>
    </row>
    <row r="5" ht="12.75">
      <c r="A5" s="15">
        <v>44709</v>
      </c>
    </row>
    <row r="6" spans="1:20" ht="12.75">
      <c r="A6" t="s">
        <v>16</v>
      </c>
      <c r="B6">
        <v>30</v>
      </c>
      <c r="C6" t="s">
        <v>25</v>
      </c>
      <c r="D6" s="14">
        <v>38</v>
      </c>
      <c r="E6" s="14" t="s">
        <v>26</v>
      </c>
      <c r="F6" s="14">
        <v>41</v>
      </c>
      <c r="G6" s="14" t="s">
        <v>19</v>
      </c>
      <c r="H6">
        <v>54</v>
      </c>
      <c r="I6" t="s">
        <v>27</v>
      </c>
      <c r="J6" s="14">
        <v>72</v>
      </c>
      <c r="K6" s="14" t="s">
        <v>26</v>
      </c>
      <c r="L6">
        <v>83</v>
      </c>
      <c r="M6">
        <v>88</v>
      </c>
      <c r="N6" t="s">
        <v>28</v>
      </c>
      <c r="P6">
        <v>54</v>
      </c>
      <c r="Q6">
        <v>83</v>
      </c>
      <c r="R6" t="s">
        <v>28</v>
      </c>
      <c r="S6" s="14">
        <v>90</v>
      </c>
      <c r="T6" s="14" t="s">
        <v>29</v>
      </c>
    </row>
    <row r="7" ht="12.75">
      <c r="A7" s="15">
        <v>44712</v>
      </c>
    </row>
    <row r="8" spans="1:11" ht="12.75">
      <c r="A8" t="s">
        <v>30</v>
      </c>
      <c r="B8">
        <v>38</v>
      </c>
      <c r="C8" t="s">
        <v>32</v>
      </c>
      <c r="D8">
        <v>41</v>
      </c>
      <c r="E8" t="s">
        <v>31</v>
      </c>
      <c r="F8">
        <v>48</v>
      </c>
      <c r="G8" t="s">
        <v>38</v>
      </c>
      <c r="H8">
        <v>72</v>
      </c>
      <c r="I8" t="s">
        <v>32</v>
      </c>
      <c r="J8" s="14">
        <v>90</v>
      </c>
      <c r="K8" s="14" t="s">
        <v>29</v>
      </c>
    </row>
    <row r="9" ht="12.75">
      <c r="A9" s="16">
        <v>44715</v>
      </c>
    </row>
    <row r="10" spans="1:20" ht="12.75">
      <c r="A10" t="s">
        <v>30</v>
      </c>
      <c r="B10" s="14">
        <v>13</v>
      </c>
      <c r="C10" s="14" t="s">
        <v>19</v>
      </c>
      <c r="D10" s="17">
        <v>43</v>
      </c>
      <c r="E10" s="17" t="s">
        <v>20</v>
      </c>
      <c r="F10" s="13">
        <v>44</v>
      </c>
      <c r="G10" s="13" t="s">
        <v>17</v>
      </c>
      <c r="H10">
        <v>47</v>
      </c>
      <c r="I10" t="s">
        <v>31</v>
      </c>
      <c r="J10" s="13">
        <v>56</v>
      </c>
      <c r="K10" s="13" t="s">
        <v>17</v>
      </c>
      <c r="M10">
        <v>71</v>
      </c>
      <c r="N10" t="s">
        <v>18</v>
      </c>
      <c r="O10" s="14">
        <v>76</v>
      </c>
      <c r="P10" s="14" t="s">
        <v>19</v>
      </c>
      <c r="Q10" s="17">
        <v>84</v>
      </c>
      <c r="R10" s="17" t="s">
        <v>20</v>
      </c>
      <c r="S10" s="13">
        <v>90</v>
      </c>
      <c r="T10" s="13" t="s">
        <v>23</v>
      </c>
    </row>
    <row r="11" ht="12.75">
      <c r="A11" s="16">
        <v>44716</v>
      </c>
    </row>
    <row r="12" spans="1:4" ht="12.75">
      <c r="A12" t="s">
        <v>30</v>
      </c>
      <c r="B12">
        <v>58</v>
      </c>
      <c r="C12" t="s">
        <v>17</v>
      </c>
      <c r="D12">
        <v>76</v>
      </c>
    </row>
    <row r="13" ht="12.75">
      <c r="A13" s="16">
        <v>44719</v>
      </c>
    </row>
    <row r="14" spans="1:14" ht="12.75">
      <c r="A14" t="s">
        <v>30</v>
      </c>
      <c r="D14">
        <v>27</v>
      </c>
      <c r="E14">
        <v>28</v>
      </c>
      <c r="F14">
        <v>44</v>
      </c>
      <c r="G14" t="s">
        <v>17</v>
      </c>
      <c r="H14">
        <v>54</v>
      </c>
      <c r="I14">
        <v>56</v>
      </c>
      <c r="J14">
        <v>59</v>
      </c>
      <c r="K14">
        <v>76</v>
      </c>
      <c r="L14">
        <v>78</v>
      </c>
      <c r="M14">
        <v>90</v>
      </c>
      <c r="N14" t="s">
        <v>33</v>
      </c>
    </row>
    <row r="15" spans="1:20" ht="12.75">
      <c r="A15" s="16">
        <v>44721</v>
      </c>
      <c r="T15">
        <v>4</v>
      </c>
    </row>
    <row r="16" spans="1:20" ht="12.75">
      <c r="A16" t="s">
        <v>14</v>
      </c>
      <c r="B16" s="13">
        <v>4</v>
      </c>
      <c r="C16" s="13" t="s">
        <v>17</v>
      </c>
      <c r="D16" s="14">
        <v>6</v>
      </c>
      <c r="E16" s="14" t="s">
        <v>19</v>
      </c>
      <c r="F16">
        <v>27</v>
      </c>
      <c r="G16">
        <v>54</v>
      </c>
      <c r="H16" s="13">
        <v>90</v>
      </c>
      <c r="I16" s="13" t="s">
        <v>23</v>
      </c>
      <c r="T16">
        <v>10</v>
      </c>
    </row>
    <row r="17" spans="1:20" ht="12.75">
      <c r="A17" t="s">
        <v>30</v>
      </c>
      <c r="B17">
        <v>32</v>
      </c>
      <c r="C17" s="13">
        <v>39</v>
      </c>
      <c r="D17" s="13" t="s">
        <v>34</v>
      </c>
      <c r="E17">
        <v>42</v>
      </c>
      <c r="F17" s="14">
        <v>45</v>
      </c>
      <c r="G17" s="14" t="s">
        <v>19</v>
      </c>
      <c r="H17">
        <v>49</v>
      </c>
      <c r="I17">
        <v>58</v>
      </c>
      <c r="J17" s="13">
        <v>66</v>
      </c>
      <c r="K17" s="13" t="s">
        <v>17</v>
      </c>
      <c r="L17">
        <v>71</v>
      </c>
      <c r="M17">
        <v>74</v>
      </c>
      <c r="N17">
        <v>81</v>
      </c>
      <c r="T17">
        <v>15</v>
      </c>
    </row>
    <row r="18" spans="1:20" ht="12.75">
      <c r="A18" s="16">
        <v>44723</v>
      </c>
      <c r="T18">
        <v>17</v>
      </c>
    </row>
    <row r="19" spans="1:20" ht="12.75">
      <c r="A19" t="s">
        <v>30</v>
      </c>
      <c r="B19">
        <v>29</v>
      </c>
      <c r="C19">
        <v>37</v>
      </c>
      <c r="D19">
        <v>38</v>
      </c>
      <c r="E19">
        <v>43</v>
      </c>
      <c r="F19">
        <v>45</v>
      </c>
      <c r="G19">
        <v>55</v>
      </c>
      <c r="H19">
        <v>60</v>
      </c>
      <c r="I19">
        <v>72</v>
      </c>
      <c r="J19" s="14">
        <v>77</v>
      </c>
      <c r="K19" s="14" t="s">
        <v>19</v>
      </c>
      <c r="L19">
        <v>80</v>
      </c>
      <c r="M19">
        <v>84</v>
      </c>
      <c r="N19" t="s">
        <v>35</v>
      </c>
      <c r="P19" t="s">
        <v>36</v>
      </c>
      <c r="T19">
        <v>24</v>
      </c>
    </row>
    <row r="20" spans="1:20" ht="12.75">
      <c r="A20" t="s">
        <v>37</v>
      </c>
      <c r="B20">
        <v>9</v>
      </c>
      <c r="C20">
        <v>13</v>
      </c>
      <c r="T20">
        <v>26</v>
      </c>
    </row>
    <row r="21" spans="1:20" ht="12.75">
      <c r="A21" s="16">
        <v>44665</v>
      </c>
      <c r="T21">
        <v>27</v>
      </c>
    </row>
    <row r="22" spans="1:20" ht="12.75">
      <c r="A22" t="s">
        <v>30</v>
      </c>
      <c r="B22">
        <v>90</v>
      </c>
      <c r="D22" s="1" t="s">
        <v>39</v>
      </c>
      <c r="F22">
        <v>72</v>
      </c>
      <c r="G22">
        <v>84</v>
      </c>
      <c r="T22">
        <v>32</v>
      </c>
    </row>
    <row r="23" spans="1:20" ht="14.25">
      <c r="A23" s="65">
        <v>44728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>
        <v>53</v>
      </c>
    </row>
    <row r="24" spans="1:20" ht="14.25">
      <c r="A24" s="65">
        <v>44772</v>
      </c>
      <c r="B24" s="4" t="s">
        <v>59</v>
      </c>
      <c r="C24" s="77">
        <v>27</v>
      </c>
      <c r="D24" s="77">
        <v>30</v>
      </c>
      <c r="E24" s="77">
        <v>45</v>
      </c>
      <c r="F24" s="78">
        <v>48</v>
      </c>
      <c r="G24" s="78">
        <v>49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>
        <v>55</v>
      </c>
    </row>
    <row r="25" spans="1:20" ht="12.75">
      <c r="A25" s="77"/>
      <c r="B25" s="4" t="s">
        <v>60</v>
      </c>
      <c r="C25" s="77">
        <v>11</v>
      </c>
      <c r="D25" s="77">
        <v>28</v>
      </c>
      <c r="E25" s="79">
        <v>42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T25">
        <v>57</v>
      </c>
    </row>
    <row r="26" spans="1:20" ht="12.75">
      <c r="A26" s="77"/>
      <c r="B26" s="4" t="s">
        <v>61</v>
      </c>
      <c r="C26" s="77">
        <v>29</v>
      </c>
      <c r="D26" s="79">
        <v>42</v>
      </c>
      <c r="E26" s="77">
        <v>58</v>
      </c>
      <c r="F26" s="77">
        <v>60</v>
      </c>
      <c r="G26" s="77">
        <v>81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T26" s="12">
        <v>58</v>
      </c>
    </row>
    <row r="27" spans="1:20" ht="12.75">
      <c r="A27" s="77"/>
      <c r="B27" s="4" t="s">
        <v>62</v>
      </c>
      <c r="C27" s="79">
        <v>42</v>
      </c>
      <c r="D27" s="78">
        <v>49</v>
      </c>
      <c r="E27" s="77">
        <v>60</v>
      </c>
      <c r="F27" s="77">
        <v>81</v>
      </c>
      <c r="G27" s="77">
        <v>87</v>
      </c>
      <c r="H27" s="77">
        <v>88</v>
      </c>
      <c r="I27" s="77"/>
      <c r="J27" s="77"/>
      <c r="K27" s="77"/>
      <c r="L27" s="77"/>
      <c r="M27" s="77"/>
      <c r="N27" s="77"/>
      <c r="O27" s="77"/>
      <c r="P27" s="77"/>
      <c r="Q27" s="77"/>
      <c r="T27">
        <v>63</v>
      </c>
    </row>
    <row r="28" spans="1:20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T28">
        <v>65</v>
      </c>
    </row>
    <row r="29" spans="1:20" ht="12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T29">
        <v>68</v>
      </c>
    </row>
    <row r="30" spans="1:20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T30">
        <v>77</v>
      </c>
    </row>
    <row r="31" spans="1:20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T31">
        <v>80</v>
      </c>
    </row>
    <row r="32" spans="1:20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T32">
        <v>84</v>
      </c>
    </row>
    <row r="33" spans="1:20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T33">
        <v>86</v>
      </c>
    </row>
    <row r="34" spans="1:20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T34" s="12">
        <v>88</v>
      </c>
    </row>
    <row r="35" spans="1:17" ht="12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2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2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/>
  <dimension ref="A1:AH24"/>
  <sheetViews>
    <sheetView zoomScale="110" zoomScaleNormal="110" workbookViewId="0" topLeftCell="A1">
      <selection activeCell="N27" sqref="N27"/>
    </sheetView>
  </sheetViews>
  <sheetFormatPr defaultColWidth="9.140625" defaultRowHeight="12.75"/>
  <cols>
    <col min="1" max="1" width="9.28125" style="1" customWidth="1"/>
    <col min="2" max="2" width="7.421875" style="1" customWidth="1"/>
    <col min="3" max="3" width="6.57421875" style="1" customWidth="1"/>
    <col min="4" max="4" width="7.00390625" style="1" bestFit="1" customWidth="1"/>
    <col min="5" max="6" width="6.57421875" style="1" bestFit="1" customWidth="1"/>
    <col min="7" max="7" width="9.421875" style="1" customWidth="1"/>
    <col min="8" max="8" width="6.421875" style="1" customWidth="1"/>
    <col min="9" max="9" width="9.00390625" style="1" customWidth="1"/>
    <col min="10" max="10" width="6.8515625" style="1" customWidth="1"/>
    <col min="11" max="11" width="8.140625" style="1" bestFit="1" customWidth="1"/>
    <col min="12" max="12" width="9.28125" style="1" bestFit="1" customWidth="1"/>
    <col min="13" max="13" width="8.57421875" style="1" customWidth="1"/>
    <col min="14" max="14" width="8.28125" style="1" customWidth="1"/>
    <col min="15" max="15" width="7.7109375" style="1" customWidth="1"/>
    <col min="16" max="16" width="10.00390625" style="1" customWidth="1"/>
    <col min="17" max="17" width="7.28125" style="1" customWidth="1"/>
    <col min="18" max="18" width="10.28125" style="1" customWidth="1"/>
    <col min="19" max="19" width="7.421875" style="1" customWidth="1"/>
    <col min="20" max="20" width="8.28125" style="1" customWidth="1"/>
    <col min="21" max="21" width="8.421875" style="1" customWidth="1"/>
    <col min="22" max="22" width="8.00390625" style="1" customWidth="1"/>
    <col min="23" max="23" width="11.28125" style="1" bestFit="1" customWidth="1"/>
    <col min="24" max="24" width="7.7109375" style="1" customWidth="1"/>
    <col min="25" max="25" width="5.28125" style="1" customWidth="1"/>
    <col min="26" max="26" width="5.421875" style="1" customWidth="1"/>
    <col min="27" max="27" width="5.140625" style="1" customWidth="1"/>
    <col min="28" max="28" width="5.421875" style="1" customWidth="1"/>
    <col min="29" max="29" width="4.7109375" style="1" customWidth="1"/>
    <col min="30" max="30" width="4.28125" style="1" customWidth="1"/>
    <col min="31" max="33" width="3.7109375" style="1" customWidth="1"/>
    <col min="34" max="34" width="4.28125" style="1" customWidth="1"/>
    <col min="35" max="16384" width="9.28125" style="1" customWidth="1"/>
  </cols>
  <sheetData>
    <row r="1" spans="1:25" ht="12.75">
      <c r="A1" s="2" t="s">
        <v>0</v>
      </c>
      <c r="M1" s="2" t="s">
        <v>1</v>
      </c>
      <c r="N1" s="3"/>
      <c r="Y1" s="2" t="s">
        <v>2</v>
      </c>
    </row>
    <row r="2" spans="2:34" ht="12.75">
      <c r="B2" s="1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N2" s="3">
        <v>0</v>
      </c>
      <c r="O2" s="3">
        <v>1</v>
      </c>
      <c r="P2" s="3">
        <v>2</v>
      </c>
      <c r="Q2" s="3">
        <v>3</v>
      </c>
      <c r="R2" s="3">
        <v>4</v>
      </c>
      <c r="S2" s="3">
        <v>5</v>
      </c>
      <c r="T2" s="3">
        <v>6</v>
      </c>
      <c r="U2" s="3">
        <v>7</v>
      </c>
      <c r="V2" s="3">
        <v>8</v>
      </c>
      <c r="W2" s="3">
        <v>9</v>
      </c>
      <c r="X2" s="3">
        <v>10</v>
      </c>
      <c r="Y2" s="3">
        <v>1</v>
      </c>
      <c r="Z2" s="3">
        <v>2</v>
      </c>
      <c r="AA2" s="3">
        <v>3</v>
      </c>
      <c r="AB2" s="3">
        <v>4</v>
      </c>
      <c r="AC2" s="3">
        <v>5</v>
      </c>
      <c r="AD2" s="3">
        <v>6</v>
      </c>
      <c r="AE2" s="3">
        <v>7</v>
      </c>
      <c r="AF2" s="3">
        <v>8</v>
      </c>
      <c r="AG2" s="3">
        <v>9</v>
      </c>
      <c r="AH2" s="3">
        <v>10</v>
      </c>
    </row>
    <row r="3" spans="1:25" ht="12.75">
      <c r="A3" s="4" t="s">
        <v>3</v>
      </c>
      <c r="B3" s="1" t="s">
        <v>4</v>
      </c>
      <c r="C3" s="5">
        <v>4.5</v>
      </c>
      <c r="D3" s="1" t="s">
        <v>4</v>
      </c>
      <c r="E3" s="1" t="s">
        <v>4</v>
      </c>
      <c r="F3" s="1" t="s">
        <v>4</v>
      </c>
      <c r="G3" s="1" t="s">
        <v>4</v>
      </c>
      <c r="H3" s="1" t="s">
        <v>4</v>
      </c>
      <c r="I3" s="1" t="s">
        <v>4</v>
      </c>
      <c r="J3" s="1" t="s">
        <v>4</v>
      </c>
      <c r="K3" s="1" t="s">
        <v>4</v>
      </c>
      <c r="L3" s="1" t="s">
        <v>4</v>
      </c>
      <c r="M3" s="4" t="s">
        <v>3</v>
      </c>
      <c r="O3" s="5">
        <v>3</v>
      </c>
      <c r="Y3" s="5">
        <f>O3*100/C3</f>
        <v>66.66666666666667</v>
      </c>
    </row>
    <row r="4" spans="1:26" ht="12.75">
      <c r="A4" s="4" t="s">
        <v>5</v>
      </c>
      <c r="B4" s="1" t="s">
        <v>4</v>
      </c>
      <c r="C4" s="1">
        <v>2.9</v>
      </c>
      <c r="D4" s="6">
        <v>21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4" t="s">
        <v>5</v>
      </c>
      <c r="O4" s="1">
        <v>0</v>
      </c>
      <c r="P4" s="6">
        <v>14</v>
      </c>
      <c r="Y4" s="1">
        <f>O4*100/C4</f>
        <v>0</v>
      </c>
      <c r="Z4" s="6">
        <f>P4*100/D4</f>
        <v>66.66666666666667</v>
      </c>
    </row>
    <row r="5" spans="1:27" ht="12.75">
      <c r="A5" s="4" t="s">
        <v>6</v>
      </c>
      <c r="B5" s="1" t="s">
        <v>4</v>
      </c>
      <c r="C5" s="1" t="s">
        <v>4</v>
      </c>
      <c r="D5" s="7">
        <v>8.8</v>
      </c>
      <c r="E5" s="5">
        <v>103</v>
      </c>
      <c r="F5" s="1" t="s">
        <v>4</v>
      </c>
      <c r="G5" s="1" t="s">
        <v>4</v>
      </c>
      <c r="H5" s="1" t="s">
        <v>4</v>
      </c>
      <c r="I5" s="1" t="s">
        <v>4</v>
      </c>
      <c r="J5" s="1" t="s">
        <v>4</v>
      </c>
      <c r="K5" s="1" t="s">
        <v>4</v>
      </c>
      <c r="L5" s="1" t="s">
        <v>4</v>
      </c>
      <c r="M5" s="4" t="s">
        <v>6</v>
      </c>
      <c r="O5" s="1">
        <v>0</v>
      </c>
      <c r="P5" s="1">
        <v>2</v>
      </c>
      <c r="Q5" s="5">
        <v>45</v>
      </c>
      <c r="Z5" s="7">
        <f>P5*100/D5</f>
        <v>22.727272727272727</v>
      </c>
      <c r="AA5" s="5">
        <f>Q5*100/E5</f>
        <v>43.689320388349515</v>
      </c>
    </row>
    <row r="6" spans="1:28" ht="12.75">
      <c r="A6" s="4" t="s">
        <v>7</v>
      </c>
      <c r="B6" s="1" t="s">
        <v>4</v>
      </c>
      <c r="C6" s="1" t="s">
        <v>4</v>
      </c>
      <c r="D6" s="1">
        <v>5.6</v>
      </c>
      <c r="E6" s="8">
        <v>32</v>
      </c>
      <c r="F6" s="9">
        <v>527</v>
      </c>
      <c r="G6" s="1" t="s">
        <v>4</v>
      </c>
      <c r="H6" s="1" t="s">
        <v>4</v>
      </c>
      <c r="I6" s="1" t="s">
        <v>4</v>
      </c>
      <c r="J6" s="1" t="s">
        <v>4</v>
      </c>
      <c r="K6" s="1" t="s">
        <v>4</v>
      </c>
      <c r="L6" s="1" t="s">
        <v>4</v>
      </c>
      <c r="M6" s="4" t="s">
        <v>7</v>
      </c>
      <c r="O6" s="1">
        <v>0</v>
      </c>
      <c r="P6" s="1">
        <v>1</v>
      </c>
      <c r="Q6" s="1">
        <v>10</v>
      </c>
      <c r="R6" s="1">
        <v>90</v>
      </c>
      <c r="Z6" s="1">
        <f>P6*100/D6</f>
        <v>17.857142857142858</v>
      </c>
      <c r="AA6" s="8">
        <f>Q6*100/E6</f>
        <v>31.25</v>
      </c>
      <c r="AB6" s="9">
        <f>R6*100/F6</f>
        <v>17.077798861480076</v>
      </c>
    </row>
    <row r="7" spans="1:29" ht="12.75">
      <c r="A7" s="4" t="s">
        <v>8</v>
      </c>
      <c r="B7" s="1" t="s">
        <v>4</v>
      </c>
      <c r="C7" s="1" t="s">
        <v>4</v>
      </c>
      <c r="D7" s="1">
        <v>4.2</v>
      </c>
      <c r="E7" s="1">
        <v>16</v>
      </c>
      <c r="F7" s="1">
        <v>130</v>
      </c>
      <c r="G7" s="10">
        <v>2835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4" t="s">
        <v>8</v>
      </c>
      <c r="O7" s="1">
        <v>0</v>
      </c>
      <c r="P7" s="1">
        <v>1</v>
      </c>
      <c r="Q7" s="1">
        <v>4</v>
      </c>
      <c r="R7" s="1">
        <v>15</v>
      </c>
      <c r="S7" s="1">
        <v>140</v>
      </c>
      <c r="Z7" s="1">
        <f>P7*100/D7</f>
        <v>23.80952380952381</v>
      </c>
      <c r="AA7" s="1">
        <f>Q7*100/E7</f>
        <v>25</v>
      </c>
      <c r="AB7" s="1">
        <f>R7*100/F7</f>
        <v>11.538461538461538</v>
      </c>
      <c r="AC7" s="10">
        <f aca="true" t="shared" si="0" ref="AC7:AC12">S7*100/G7</f>
        <v>4.938271604938271</v>
      </c>
    </row>
    <row r="8" spans="1:30" ht="12.75">
      <c r="A8" s="4" t="s">
        <v>9</v>
      </c>
      <c r="B8" s="1" t="s">
        <v>4</v>
      </c>
      <c r="C8" s="1" t="s">
        <v>4</v>
      </c>
      <c r="D8" s="1" t="s">
        <v>4</v>
      </c>
      <c r="E8" s="1">
        <v>10</v>
      </c>
      <c r="F8" s="1">
        <v>53</v>
      </c>
      <c r="G8" s="1">
        <v>574</v>
      </c>
      <c r="H8" s="9">
        <v>16063</v>
      </c>
      <c r="I8" s="1" t="s">
        <v>4</v>
      </c>
      <c r="J8" s="1" t="s">
        <v>4</v>
      </c>
      <c r="K8" s="1" t="s">
        <v>4</v>
      </c>
      <c r="L8" s="1" t="s">
        <v>4</v>
      </c>
      <c r="M8" s="4" t="s">
        <v>9</v>
      </c>
      <c r="O8" s="1">
        <v>0</v>
      </c>
      <c r="P8" s="1">
        <v>0</v>
      </c>
      <c r="Q8" s="1">
        <v>2</v>
      </c>
      <c r="R8" s="1">
        <v>10</v>
      </c>
      <c r="S8" s="1">
        <v>100</v>
      </c>
      <c r="T8" s="1">
        <v>1000</v>
      </c>
      <c r="AA8" s="1">
        <f>Q8*100/E8</f>
        <v>20</v>
      </c>
      <c r="AB8" s="1">
        <f>R8*100/F8</f>
        <v>18.867924528301888</v>
      </c>
      <c r="AC8" s="1">
        <f t="shared" si="0"/>
        <v>17.421602787456447</v>
      </c>
      <c r="AD8" s="9">
        <f>T8*100/H8</f>
        <v>6.225487144369047</v>
      </c>
    </row>
    <row r="9" spans="1:31" ht="12.75">
      <c r="A9" s="4" t="s">
        <v>10</v>
      </c>
      <c r="B9" s="1">
        <v>6.2</v>
      </c>
      <c r="C9" s="1" t="s">
        <v>4</v>
      </c>
      <c r="D9" s="1" t="s">
        <v>4</v>
      </c>
      <c r="E9" s="1" t="s">
        <v>4</v>
      </c>
      <c r="F9" s="1">
        <v>28</v>
      </c>
      <c r="G9" s="1">
        <v>200</v>
      </c>
      <c r="H9" s="1">
        <v>2754</v>
      </c>
      <c r="I9" s="10">
        <v>96380</v>
      </c>
      <c r="J9" s="1" t="s">
        <v>4</v>
      </c>
      <c r="K9" s="1" t="s">
        <v>4</v>
      </c>
      <c r="L9" s="1" t="s">
        <v>4</v>
      </c>
      <c r="M9" s="4" t="s">
        <v>10</v>
      </c>
      <c r="N9" s="1">
        <v>1</v>
      </c>
      <c r="O9" s="1">
        <v>0</v>
      </c>
      <c r="P9" s="1">
        <v>0</v>
      </c>
      <c r="Q9" s="1">
        <v>0</v>
      </c>
      <c r="R9" s="1">
        <v>4</v>
      </c>
      <c r="S9" s="1">
        <v>40</v>
      </c>
      <c r="T9" s="1">
        <v>400</v>
      </c>
      <c r="U9" s="1">
        <v>1600</v>
      </c>
      <c r="AB9" s="1">
        <f>R9*100/F9</f>
        <v>14.285714285714286</v>
      </c>
      <c r="AC9" s="1">
        <f t="shared" si="0"/>
        <v>20</v>
      </c>
      <c r="AD9" s="1">
        <f>T9*100/H9</f>
        <v>14.524328249818446</v>
      </c>
      <c r="AE9" s="10">
        <f>U9*100/I9</f>
        <v>1.6600954554886906</v>
      </c>
    </row>
    <row r="10" spans="1:32" ht="12.75">
      <c r="A10" s="4" t="s">
        <v>11</v>
      </c>
      <c r="B10" s="1">
        <v>8.2</v>
      </c>
      <c r="C10" s="1" t="s">
        <v>4</v>
      </c>
      <c r="D10" s="1" t="s">
        <v>4</v>
      </c>
      <c r="E10" s="1" t="s">
        <v>4</v>
      </c>
      <c r="F10" s="1" t="s">
        <v>4</v>
      </c>
      <c r="G10" s="11">
        <v>91</v>
      </c>
      <c r="H10" s="11">
        <v>828</v>
      </c>
      <c r="I10" s="1">
        <v>14285</v>
      </c>
      <c r="J10" s="9">
        <v>615349</v>
      </c>
      <c r="K10" s="1" t="s">
        <v>4</v>
      </c>
      <c r="L10" s="1" t="s">
        <v>4</v>
      </c>
      <c r="M10" s="4" t="s">
        <v>11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20</v>
      </c>
      <c r="T10" s="1">
        <v>200</v>
      </c>
      <c r="U10" s="1">
        <v>800</v>
      </c>
      <c r="V10" s="1">
        <v>10000</v>
      </c>
      <c r="AC10" s="11">
        <f t="shared" si="0"/>
        <v>21.978021978021978</v>
      </c>
      <c r="AD10" s="11">
        <f>T10*100/H10</f>
        <v>24.154589371980677</v>
      </c>
      <c r="AE10" s="1">
        <f>U10*100/I10</f>
        <v>5.6002800140007</v>
      </c>
      <c r="AF10" s="9">
        <f>V10*100/J10</f>
        <v>1.625094052318278</v>
      </c>
    </row>
    <row r="11" spans="1:33" ht="12.75">
      <c r="A11" s="4" t="s">
        <v>12</v>
      </c>
      <c r="B11" s="1">
        <v>11</v>
      </c>
      <c r="C11" s="1" t="s">
        <v>4</v>
      </c>
      <c r="D11" s="1" t="s">
        <v>4</v>
      </c>
      <c r="E11" s="1" t="s">
        <v>4</v>
      </c>
      <c r="F11" s="1" t="s">
        <v>4</v>
      </c>
      <c r="G11" s="11">
        <v>50</v>
      </c>
      <c r="H11" s="1">
        <v>333</v>
      </c>
      <c r="I11" s="1">
        <v>3772</v>
      </c>
      <c r="J11" s="1">
        <v>80093</v>
      </c>
      <c r="K11" s="10">
        <v>4204885</v>
      </c>
      <c r="L11" s="1" t="s">
        <v>4</v>
      </c>
      <c r="M11" s="4" t="s">
        <v>12</v>
      </c>
      <c r="N11" s="1">
        <v>2</v>
      </c>
      <c r="O11" s="3">
        <v>0</v>
      </c>
      <c r="P11" s="3">
        <v>0</v>
      </c>
      <c r="Q11" s="3">
        <v>0</v>
      </c>
      <c r="R11" s="3">
        <v>0</v>
      </c>
      <c r="S11" s="3">
        <v>10</v>
      </c>
      <c r="T11" s="1">
        <v>40</v>
      </c>
      <c r="U11" s="1">
        <v>400</v>
      </c>
      <c r="V11" s="1">
        <v>4000</v>
      </c>
      <c r="W11" s="1">
        <v>100000</v>
      </c>
      <c r="AC11" s="11">
        <f t="shared" si="0"/>
        <v>20</v>
      </c>
      <c r="AD11" s="1">
        <f>T11*100/H11</f>
        <v>12.012012012012011</v>
      </c>
      <c r="AE11" s="1">
        <f>U11*100/I11</f>
        <v>10.604453870625663</v>
      </c>
      <c r="AF11" s="1">
        <f>V11*100/J11</f>
        <v>4.994194249185322</v>
      </c>
      <c r="AG11" s="10">
        <f>W11*100/K11</f>
        <v>2.378186323763908</v>
      </c>
    </row>
    <row r="12" spans="1:34" ht="12.75">
      <c r="A12" s="4" t="s">
        <v>13</v>
      </c>
      <c r="B12" s="1">
        <v>14</v>
      </c>
      <c r="C12" s="1" t="s">
        <v>4</v>
      </c>
      <c r="D12" s="1" t="s">
        <v>4</v>
      </c>
      <c r="E12" s="1" t="s">
        <v>4</v>
      </c>
      <c r="F12" s="1" t="s">
        <v>4</v>
      </c>
      <c r="G12" s="1">
        <v>30</v>
      </c>
      <c r="H12" s="1">
        <v>161</v>
      </c>
      <c r="I12" s="1">
        <v>1348</v>
      </c>
      <c r="J12" s="1">
        <v>18804</v>
      </c>
      <c r="K12" s="1">
        <v>486565</v>
      </c>
      <c r="L12" s="9">
        <v>30963246</v>
      </c>
      <c r="M12" s="4" t="s">
        <v>13</v>
      </c>
      <c r="N12" s="1">
        <v>2</v>
      </c>
      <c r="O12" s="3">
        <v>0</v>
      </c>
      <c r="P12" s="3">
        <v>0</v>
      </c>
      <c r="Q12" s="3">
        <v>0</v>
      </c>
      <c r="R12" s="3">
        <v>0</v>
      </c>
      <c r="S12" s="3">
        <v>5</v>
      </c>
      <c r="T12" s="1">
        <v>15</v>
      </c>
      <c r="U12" s="1">
        <v>150</v>
      </c>
      <c r="V12" s="1">
        <v>1000</v>
      </c>
      <c r="W12" s="1">
        <v>20000</v>
      </c>
      <c r="X12" s="1">
        <v>1000000</v>
      </c>
      <c r="AC12" s="1">
        <f t="shared" si="0"/>
        <v>16.666666666666668</v>
      </c>
      <c r="AD12" s="1">
        <f>T12*100/H12</f>
        <v>9.316770186335404</v>
      </c>
      <c r="AE12" s="1">
        <f>U12*100/I12</f>
        <v>11.127596439169139</v>
      </c>
      <c r="AF12" s="1">
        <f>V12*100/J12</f>
        <v>5.318017443097213</v>
      </c>
      <c r="AG12" s="1">
        <f>W12*100/K12</f>
        <v>4.110447730519047</v>
      </c>
      <c r="AH12" s="9">
        <f>X12*100/L12</f>
        <v>3.229635549192743</v>
      </c>
    </row>
    <row r="13" spans="1:34" ht="12.75">
      <c r="A13" s="4"/>
      <c r="L13" s="3"/>
      <c r="M13" s="4"/>
      <c r="O13" s="3"/>
      <c r="P13" s="3"/>
      <c r="Q13" s="3"/>
      <c r="R13" s="3"/>
      <c r="S13" s="3"/>
      <c r="AH13" s="9"/>
    </row>
    <row r="14" spans="1:34" ht="12.75">
      <c r="A14" s="4"/>
      <c r="L14" s="3"/>
      <c r="M14" s="4"/>
      <c r="O14" s="3"/>
      <c r="P14" s="3"/>
      <c r="Q14" s="3"/>
      <c r="R14" s="3"/>
      <c r="S14" s="3"/>
      <c r="AH14" s="9"/>
    </row>
    <row r="15" spans="1:18" ht="13.5" thickBot="1">
      <c r="A15" s="1" t="s">
        <v>114</v>
      </c>
      <c r="B15" s="2" t="s">
        <v>113</v>
      </c>
      <c r="H15" s="1" t="s">
        <v>114</v>
      </c>
      <c r="I15" s="2" t="s">
        <v>115</v>
      </c>
      <c r="J15" s="4"/>
      <c r="K15" s="134" t="s">
        <v>112</v>
      </c>
      <c r="O15" s="1" t="s">
        <v>114</v>
      </c>
      <c r="P15" s="2" t="s">
        <v>116</v>
      </c>
      <c r="Q15" s="4"/>
      <c r="R15" s="134" t="s">
        <v>112</v>
      </c>
    </row>
    <row r="16" spans="1:21" ht="12.75">
      <c r="A16" s="132">
        <v>1</v>
      </c>
      <c r="B16" s="124">
        <v>3</v>
      </c>
      <c r="C16" s="125">
        <f>D16</f>
        <v>1</v>
      </c>
      <c r="D16" s="135">
        <v>1</v>
      </c>
      <c r="E16" s="126">
        <f aca="true" t="shared" si="1" ref="E16:E21">D16*B16</f>
        <v>3</v>
      </c>
      <c r="F16" s="127">
        <f aca="true" t="shared" si="2" ref="F16:F21">E16-C16</f>
        <v>2</v>
      </c>
      <c r="G16" s="128">
        <f aca="true" t="shared" si="3" ref="G16:G21">F16/C16</f>
        <v>2</v>
      </c>
      <c r="H16" s="132">
        <v>1</v>
      </c>
      <c r="I16" s="124">
        <f>3.44-0.344</f>
        <v>3.096</v>
      </c>
      <c r="J16" s="125">
        <f>K16</f>
        <v>1</v>
      </c>
      <c r="K16" s="135">
        <v>1</v>
      </c>
      <c r="L16" s="126">
        <f aca="true" t="shared" si="4" ref="L16:L21">K16*I16</f>
        <v>3.096</v>
      </c>
      <c r="M16" s="127">
        <f aca="true" t="shared" si="5" ref="M16:M21">L16-J16</f>
        <v>2.096</v>
      </c>
      <c r="N16" s="128">
        <f aca="true" t="shared" si="6" ref="N16:N21">M16/J16</f>
        <v>2.096</v>
      </c>
      <c r="O16" s="132">
        <v>1</v>
      </c>
      <c r="P16" s="124">
        <f>5.18-0.518</f>
        <v>4.662</v>
      </c>
      <c r="Q16" s="125">
        <f>R16</f>
        <v>1</v>
      </c>
      <c r="R16" s="135">
        <v>1</v>
      </c>
      <c r="S16" s="126">
        <f aca="true" t="shared" si="7" ref="S16:S21">R16*P16</f>
        <v>4.662</v>
      </c>
      <c r="T16" s="127">
        <f aca="true" t="shared" si="8" ref="T16:T21">S16-Q16</f>
        <v>3.662</v>
      </c>
      <c r="U16" s="128">
        <f aca="true" t="shared" si="9" ref="U16:U21">T16/Q16</f>
        <v>3.662</v>
      </c>
    </row>
    <row r="17" spans="1:21" ht="12.75">
      <c r="A17" s="133">
        <f>A16+1</f>
        <v>2</v>
      </c>
      <c r="B17" s="124">
        <f>B16</f>
        <v>3</v>
      </c>
      <c r="C17" s="125">
        <f>D16+D17</f>
        <v>2</v>
      </c>
      <c r="D17" s="125">
        <f>D16</f>
        <v>1</v>
      </c>
      <c r="E17" s="126">
        <f t="shared" si="1"/>
        <v>3</v>
      </c>
      <c r="F17" s="127">
        <f t="shared" si="2"/>
        <v>1</v>
      </c>
      <c r="G17" s="128">
        <f t="shared" si="3"/>
        <v>0.5</v>
      </c>
      <c r="H17" s="133">
        <f>H16+1</f>
        <v>2</v>
      </c>
      <c r="I17" s="124">
        <f>I16</f>
        <v>3.096</v>
      </c>
      <c r="J17" s="125">
        <f>K16+K17</f>
        <v>2</v>
      </c>
      <c r="K17" s="125">
        <f>K16</f>
        <v>1</v>
      </c>
      <c r="L17" s="126">
        <f t="shared" si="4"/>
        <v>3.096</v>
      </c>
      <c r="M17" s="127">
        <f t="shared" si="5"/>
        <v>1.096</v>
      </c>
      <c r="N17" s="128">
        <f t="shared" si="6"/>
        <v>0.548</v>
      </c>
      <c r="O17" s="133">
        <f>O16+1</f>
        <v>2</v>
      </c>
      <c r="P17" s="124">
        <f>P16</f>
        <v>4.662</v>
      </c>
      <c r="Q17" s="125">
        <f>R16+R17</f>
        <v>2</v>
      </c>
      <c r="R17" s="125">
        <f>R16</f>
        <v>1</v>
      </c>
      <c r="S17" s="126">
        <f t="shared" si="7"/>
        <v>4.662</v>
      </c>
      <c r="T17" s="127">
        <f t="shared" si="8"/>
        <v>2.662</v>
      </c>
      <c r="U17" s="128">
        <f t="shared" si="9"/>
        <v>1.331</v>
      </c>
    </row>
    <row r="18" spans="1:21" ht="12.75">
      <c r="A18" s="133">
        <f>A17+1</f>
        <v>3</v>
      </c>
      <c r="B18" s="124">
        <f>B17</f>
        <v>3</v>
      </c>
      <c r="C18" s="125">
        <f>D17+D18+D16</f>
        <v>3.5</v>
      </c>
      <c r="D18" s="125">
        <f>D16+(D16*0.5)</f>
        <v>1.5</v>
      </c>
      <c r="E18" s="126">
        <f t="shared" si="1"/>
        <v>4.5</v>
      </c>
      <c r="F18" s="127">
        <f t="shared" si="2"/>
        <v>1</v>
      </c>
      <c r="G18" s="128">
        <f t="shared" si="3"/>
        <v>0.2857142857142857</v>
      </c>
      <c r="H18" s="133">
        <f>H17+1</f>
        <v>3</v>
      </c>
      <c r="I18" s="124">
        <f>I17</f>
        <v>3.096</v>
      </c>
      <c r="J18" s="125">
        <f>K17+K18+K16</f>
        <v>3.5</v>
      </c>
      <c r="K18" s="125">
        <f>K16*1.5</f>
        <v>1.5</v>
      </c>
      <c r="L18" s="126">
        <f t="shared" si="4"/>
        <v>4.644</v>
      </c>
      <c r="M18" s="127">
        <f t="shared" si="5"/>
        <v>1.1440000000000001</v>
      </c>
      <c r="N18" s="128">
        <f t="shared" si="6"/>
        <v>0.3268571428571429</v>
      </c>
      <c r="O18" s="133">
        <f>O17+1</f>
        <v>3</v>
      </c>
      <c r="P18" s="124">
        <f>P17</f>
        <v>4.662</v>
      </c>
      <c r="Q18" s="125">
        <f>R17+R18+R16</f>
        <v>3</v>
      </c>
      <c r="R18" s="125">
        <f>R16</f>
        <v>1</v>
      </c>
      <c r="S18" s="126">
        <f t="shared" si="7"/>
        <v>4.662</v>
      </c>
      <c r="T18" s="127">
        <f t="shared" si="8"/>
        <v>1.662</v>
      </c>
      <c r="U18" s="128">
        <f t="shared" si="9"/>
        <v>0.5539999999999999</v>
      </c>
    </row>
    <row r="19" spans="1:21" ht="12.75">
      <c r="A19" s="133">
        <f>A18+1</f>
        <v>4</v>
      </c>
      <c r="B19" s="124">
        <f>B18</f>
        <v>3</v>
      </c>
      <c r="C19" s="125">
        <f>D18+D19+D17+D16</f>
        <v>6</v>
      </c>
      <c r="D19" s="125">
        <f>D16+(D16*1.5)</f>
        <v>2.5</v>
      </c>
      <c r="E19" s="126">
        <f t="shared" si="1"/>
        <v>7.5</v>
      </c>
      <c r="F19" s="127">
        <f t="shared" si="2"/>
        <v>1.5</v>
      </c>
      <c r="G19" s="128">
        <f t="shared" si="3"/>
        <v>0.25</v>
      </c>
      <c r="H19" s="133">
        <f>H18+1</f>
        <v>4</v>
      </c>
      <c r="I19" s="124">
        <f>I18</f>
        <v>3.096</v>
      </c>
      <c r="J19" s="125">
        <f>K18+K19+K17+K16</f>
        <v>6</v>
      </c>
      <c r="K19" s="125">
        <f>K16*2.5</f>
        <v>2.5</v>
      </c>
      <c r="L19" s="126">
        <f t="shared" si="4"/>
        <v>7.74</v>
      </c>
      <c r="M19" s="127">
        <f t="shared" si="5"/>
        <v>1.7400000000000002</v>
      </c>
      <c r="N19" s="128">
        <f t="shared" si="6"/>
        <v>0.29000000000000004</v>
      </c>
      <c r="O19" s="133">
        <f>O18+1</f>
        <v>4</v>
      </c>
      <c r="P19" s="124">
        <f>P18</f>
        <v>4.662</v>
      </c>
      <c r="Q19" s="125">
        <f>R18+R19+R17+R16</f>
        <v>4.5</v>
      </c>
      <c r="R19" s="125">
        <f>R16*1.5</f>
        <v>1.5</v>
      </c>
      <c r="S19" s="126">
        <f t="shared" si="7"/>
        <v>6.993</v>
      </c>
      <c r="T19" s="127">
        <f t="shared" si="8"/>
        <v>2.4930000000000003</v>
      </c>
      <c r="U19" s="128">
        <f t="shared" si="9"/>
        <v>0.554</v>
      </c>
    </row>
    <row r="20" spans="1:21" ht="12.75">
      <c r="A20" s="133">
        <f>A19+1</f>
        <v>5</v>
      </c>
      <c r="B20" s="124">
        <f>B19</f>
        <v>3</v>
      </c>
      <c r="C20" s="125">
        <f>D19+D20+D18+D17+D16</f>
        <v>9.5</v>
      </c>
      <c r="D20" s="125">
        <f>D16+(D16*2.5)</f>
        <v>3.5</v>
      </c>
      <c r="E20" s="126">
        <f t="shared" si="1"/>
        <v>10.5</v>
      </c>
      <c r="F20" s="127">
        <f t="shared" si="2"/>
        <v>1</v>
      </c>
      <c r="G20" s="128">
        <f t="shared" si="3"/>
        <v>0.10526315789473684</v>
      </c>
      <c r="H20" s="133">
        <f>H19+1</f>
        <v>5</v>
      </c>
      <c r="I20" s="124">
        <f>I19</f>
        <v>3.096</v>
      </c>
      <c r="J20" s="125">
        <f>K19+K20+K18+K17+K16</f>
        <v>9.5</v>
      </c>
      <c r="K20" s="125">
        <f>K16*3.5</f>
        <v>3.5</v>
      </c>
      <c r="L20" s="126">
        <f t="shared" si="4"/>
        <v>10.836</v>
      </c>
      <c r="M20" s="127">
        <f t="shared" si="5"/>
        <v>1.3360000000000003</v>
      </c>
      <c r="N20" s="128">
        <f t="shared" si="6"/>
        <v>0.14063157894736844</v>
      </c>
      <c r="O20" s="133">
        <f>O19+1</f>
        <v>5</v>
      </c>
      <c r="P20" s="124">
        <f>P19</f>
        <v>4.662</v>
      </c>
      <c r="Q20" s="125">
        <f>R19+R20+R18+R17+R16</f>
        <v>6.5</v>
      </c>
      <c r="R20" s="125">
        <f>R16*2</f>
        <v>2</v>
      </c>
      <c r="S20" s="126">
        <f t="shared" si="7"/>
        <v>9.324</v>
      </c>
      <c r="T20" s="127">
        <f t="shared" si="8"/>
        <v>2.824</v>
      </c>
      <c r="U20" s="128">
        <f t="shared" si="9"/>
        <v>0.43446153846153845</v>
      </c>
    </row>
    <row r="21" spans="1:21" ht="13.5" thickBot="1">
      <c r="A21" s="133">
        <f>A20+1</f>
        <v>6</v>
      </c>
      <c r="B21" s="124">
        <f>B20</f>
        <v>3</v>
      </c>
      <c r="C21" s="125">
        <f>D20+D21+D19+D18+D17+D16</f>
        <v>15</v>
      </c>
      <c r="D21" s="125">
        <f>D16+(D16*4.5)</f>
        <v>5.5</v>
      </c>
      <c r="E21" s="126">
        <f t="shared" si="1"/>
        <v>16.5</v>
      </c>
      <c r="F21" s="127">
        <f t="shared" si="2"/>
        <v>1.5</v>
      </c>
      <c r="G21" s="128">
        <f t="shared" si="3"/>
        <v>0.1</v>
      </c>
      <c r="H21" s="133">
        <f>H20+1</f>
        <v>6</v>
      </c>
      <c r="I21" s="124">
        <f>I20</f>
        <v>3.096</v>
      </c>
      <c r="J21" s="125">
        <f>K20+K21+K19+K18+K17+K16</f>
        <v>15</v>
      </c>
      <c r="K21" s="125">
        <f>K16*5.5</f>
        <v>5.5</v>
      </c>
      <c r="L21" s="126">
        <f t="shared" si="4"/>
        <v>17.028</v>
      </c>
      <c r="M21" s="127">
        <f t="shared" si="5"/>
        <v>2.0279999999999987</v>
      </c>
      <c r="N21" s="128">
        <f t="shared" si="6"/>
        <v>0.1351999999999999</v>
      </c>
      <c r="O21" s="133">
        <f>O20+1</f>
        <v>6</v>
      </c>
      <c r="P21" s="124">
        <f>P20</f>
        <v>4.662</v>
      </c>
      <c r="Q21" s="125">
        <f>R20+R21+R19+R18+R17+R16</f>
        <v>9</v>
      </c>
      <c r="R21" s="125">
        <f>R16*2.5</f>
        <v>2.5</v>
      </c>
      <c r="S21" s="126">
        <f t="shared" si="7"/>
        <v>11.655</v>
      </c>
      <c r="T21" s="127">
        <f t="shared" si="8"/>
        <v>2.6549999999999994</v>
      </c>
      <c r="U21" s="128">
        <f t="shared" si="9"/>
        <v>0.29499999999999993</v>
      </c>
    </row>
    <row r="22" spans="4:21" ht="13.5" thickBot="1">
      <c r="D22" s="129">
        <f>SUM(D16:D21)</f>
        <v>15</v>
      </c>
      <c r="I22" s="124"/>
      <c r="J22" s="125"/>
      <c r="K22" s="129">
        <f>SUM(K16:K21)</f>
        <v>15</v>
      </c>
      <c r="L22" s="126"/>
      <c r="M22" s="127"/>
      <c r="N22" s="128"/>
      <c r="P22" s="124"/>
      <c r="Q22" s="125"/>
      <c r="R22" s="129">
        <f>SUM(R16:R21)</f>
        <v>9</v>
      </c>
      <c r="S22" s="126"/>
      <c r="T22" s="127"/>
      <c r="U22" s="128"/>
    </row>
    <row r="23" spans="2:21" ht="12.75">
      <c r="B23" s="130" t="s">
        <v>101</v>
      </c>
      <c r="C23" s="130" t="s">
        <v>102</v>
      </c>
      <c r="D23" s="130" t="s">
        <v>103</v>
      </c>
      <c r="E23" s="130" t="s">
        <v>104</v>
      </c>
      <c r="F23" s="130" t="s">
        <v>104</v>
      </c>
      <c r="G23" s="130" t="s">
        <v>105</v>
      </c>
      <c r="I23" s="130" t="s">
        <v>101</v>
      </c>
      <c r="J23" s="130" t="s">
        <v>102</v>
      </c>
      <c r="K23" s="130" t="s">
        <v>103</v>
      </c>
      <c r="L23" s="130" t="s">
        <v>104</v>
      </c>
      <c r="M23" s="130" t="s">
        <v>104</v>
      </c>
      <c r="N23" s="130" t="s">
        <v>105</v>
      </c>
      <c r="P23" s="130" t="s">
        <v>101</v>
      </c>
      <c r="Q23" s="130" t="s">
        <v>102</v>
      </c>
      <c r="R23" s="130" t="s">
        <v>103</v>
      </c>
      <c r="S23" s="130" t="s">
        <v>104</v>
      </c>
      <c r="T23" s="130" t="s">
        <v>104</v>
      </c>
      <c r="U23" s="130" t="s">
        <v>105</v>
      </c>
    </row>
    <row r="24" spans="2:22" ht="13.5" thickBot="1">
      <c r="B24" s="131" t="s">
        <v>106</v>
      </c>
      <c r="C24" s="131" t="s">
        <v>107</v>
      </c>
      <c r="D24" s="131" t="s">
        <v>108</v>
      </c>
      <c r="E24" s="131" t="s">
        <v>109</v>
      </c>
      <c r="F24" s="131" t="s">
        <v>110</v>
      </c>
      <c r="G24" s="131" t="s">
        <v>111</v>
      </c>
      <c r="I24" s="131" t="s">
        <v>106</v>
      </c>
      <c r="J24" s="131" t="s">
        <v>107</v>
      </c>
      <c r="K24" s="131" t="s">
        <v>108</v>
      </c>
      <c r="L24" s="131" t="s">
        <v>109</v>
      </c>
      <c r="M24" s="131" t="s">
        <v>110</v>
      </c>
      <c r="N24" s="131" t="s">
        <v>111</v>
      </c>
      <c r="P24" s="131" t="s">
        <v>106</v>
      </c>
      <c r="Q24" s="131" t="s">
        <v>107</v>
      </c>
      <c r="R24" s="131" t="s">
        <v>108</v>
      </c>
      <c r="S24" s="131" t="s">
        <v>109</v>
      </c>
      <c r="T24" s="131" t="s">
        <v>110</v>
      </c>
      <c r="U24" s="131" t="s">
        <v>111</v>
      </c>
      <c r="V24" s="131" t="s">
        <v>111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ignoredErrors>
    <ignoredError sqref="C17 J17 Q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</cp:lastModifiedBy>
  <dcterms:created xsi:type="dcterms:W3CDTF">2022-11-01T05:56:53Z</dcterms:created>
  <dcterms:modified xsi:type="dcterms:W3CDTF">2022-12-15T19:56:42Z</dcterms:modified>
  <cp:category/>
  <cp:version/>
  <cp:contentType/>
  <cp:contentStatus/>
</cp:coreProperties>
</file>